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pivotCacheDefinition+xml" PartName="/xl/pivotCache/pivotCacheDefinition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utsche Vereine" sheetId="1" r:id="rId4"/>
    <sheet state="visible" name="Internationale Vereine" sheetId="2" r:id="rId5"/>
    <sheet state="hidden" name="German Scaffolding" sheetId="3" r:id="rId6"/>
    <sheet state="hidden" name="International Scaffolding" sheetId="4" r:id="rId7"/>
    <sheet state="hidden" name="Pivot Table 1" sheetId="5" r:id="rId8"/>
    <sheet state="hidden" name="Infographic Copy and Highlights" sheetId="6" r:id="rId9"/>
    <sheet state="visible" name="Quellen" sheetId="7" r:id="rId10"/>
  </sheets>
  <definedNames/>
  <calcPr/>
  <pivotCaches>
    <pivotCache cacheId="0" r:id="rId11"/>
    <pivotCache cacheId="1" r:id="rId12"/>
  </pivotCaches>
</workbook>
</file>

<file path=xl/sharedStrings.xml><?xml version="1.0" encoding="utf-8"?>
<sst xmlns="http://schemas.openxmlformats.org/spreadsheetml/2006/main" count="8100" uniqueCount="2342">
  <si>
    <t>Land</t>
  </si>
  <si>
    <t xml:space="preserve">
Mannschaft</t>
  </si>
  <si>
    <t>Heimstadion</t>
  </si>
  <si>
    <t>Spiele pro Saison</t>
  </si>
  <si>
    <t>Kosten für eine Einzelkarte (Stehplatz)</t>
  </si>
  <si>
    <t>Kosten für eine Einzelkarte (Sitzplatz)</t>
  </si>
  <si>
    <t>Durchschnittliche Kosten für eine Einzelkarte (Euro)</t>
  </si>
  <si>
    <t>Cost of a Single Home Ticket (Lowest)</t>
  </si>
  <si>
    <t>Cost of a Single Home Ticket (Highest)</t>
  </si>
  <si>
    <t>Average Single Ticket</t>
  </si>
  <si>
    <t>Kosten für eine Stehplatz-Dauerkarte (Euro)</t>
  </si>
  <si>
    <t>Kosten für eine Top-Tier-Dauerkarte (Euro)</t>
  </si>
  <si>
    <t>Durchschnittliche Kosten für eine Dauerkarte</t>
  </si>
  <si>
    <t xml:space="preserve">
Getränkepreis</t>
  </si>
  <si>
    <t>Kosten für Essen</t>
  </si>
  <si>
    <t>Kosten für Essen und Getränke (pro Saison)</t>
  </si>
  <si>
    <t>Sport-TV-Abo (pro Monat)</t>
  </si>
  <si>
    <t>Sport-TV-Abo (pro Jahr)</t>
  </si>
  <si>
    <t>Kosten für ein Trikot</t>
  </si>
  <si>
    <t>Cost of Travel</t>
  </si>
  <si>
    <t>Petrol Cost</t>
  </si>
  <si>
    <t>Insgesamte Kosten (inkl. Dauerkarte)</t>
  </si>
  <si>
    <t>Insgesamte Kosten (inkl. Dauerkarte - Ohne Essen/ Trinken)</t>
  </si>
  <si>
    <t>Insgesamte Kosten (nur mit TV-Abo)</t>
  </si>
  <si>
    <t>Insgesamte Kosten (alles inklusive)</t>
  </si>
  <si>
    <t>Durchschnittliches Suchvolumen weltweit (pro Monat)</t>
  </si>
  <si>
    <t>Durchschnittliches Suchvolumen in Deutschland (pro Monat)</t>
  </si>
  <si>
    <t>Deutschland</t>
  </si>
  <si>
    <t>SC Freiburg</t>
  </si>
  <si>
    <t>Schwarzwald-Stadion</t>
  </si>
  <si>
    <t>Borussia Mönchengladbach</t>
  </si>
  <si>
    <t>Borussia-Park</t>
  </si>
  <si>
    <t>Borussia Dortmund</t>
  </si>
  <si>
    <t>Signal Iduna Park</t>
  </si>
  <si>
    <t>SV Werder Bremen</t>
  </si>
  <si>
    <t>Weserstadion</t>
  </si>
  <si>
    <t>1. FC Union Berlin</t>
  </si>
  <si>
    <t>Stadion An der Alten Försterei</t>
  </si>
  <si>
    <t>1. FSV Mainz 05</t>
  </si>
  <si>
    <t>Opel Arena</t>
  </si>
  <si>
    <t>1. FC Köln</t>
  </si>
  <si>
    <t>RheinEnergieStadion</t>
  </si>
  <si>
    <t>Eintracht Frankfurt</t>
  </si>
  <si>
    <t>Deutsche Bank Park</t>
  </si>
  <si>
    <t>FC Augsburg</t>
  </si>
  <si>
    <t>WWK Arena</t>
  </si>
  <si>
    <t>VfB Stuttgart</t>
  </si>
  <si>
    <t>Mercedes-Benz Arena</t>
  </si>
  <si>
    <t>Arminia Bielefeld</t>
  </si>
  <si>
    <t>Bielefelder Alm</t>
  </si>
  <si>
    <t>Hertha BSC</t>
  </si>
  <si>
    <t>Olympiastadion</t>
  </si>
  <si>
    <t>Bayer 04 Leverkusen</t>
  </si>
  <si>
    <t>BayArena</t>
  </si>
  <si>
    <t>FC Schalke 04</t>
  </si>
  <si>
    <t>Veltins-Arena</t>
  </si>
  <si>
    <t>FC Bayern München</t>
  </si>
  <si>
    <t>Allianz Arena</t>
  </si>
  <si>
    <t>VfL Wolfsburg</t>
  </si>
  <si>
    <t>Volkswagen Arena</t>
  </si>
  <si>
    <t>TSG 1899 Hoffenheim</t>
  </si>
  <si>
    <t>PreZero Arena</t>
  </si>
  <si>
    <t>RasenBallsport Leipzig</t>
  </si>
  <si>
    <t>Red Bull Arena</t>
  </si>
  <si>
    <t>Kosten für eine einzelne Stehplatzkarte</t>
  </si>
  <si>
    <t>Kosten für eine einzelne Sitzplatzkarte</t>
  </si>
  <si>
    <t>Spanien</t>
  </si>
  <si>
    <t>Real Madrid</t>
  </si>
  <si>
    <t>Santiago Bernabéu</t>
  </si>
  <si>
    <t>FC Barcelona</t>
  </si>
  <si>
    <t>Camp Nou</t>
  </si>
  <si>
    <t>England</t>
  </si>
  <si>
    <t>Manchester United</t>
  </si>
  <si>
    <t>Old Trafford</t>
  </si>
  <si>
    <t>FC Chelsea</t>
  </si>
  <si>
    <t>Stamford Bridge</t>
  </si>
  <si>
    <t>FC Arsenal</t>
  </si>
  <si>
    <t>Emirates Stadium</t>
  </si>
  <si>
    <t>Italien</t>
  </si>
  <si>
    <t>Juventus Turin</t>
  </si>
  <si>
    <t>Allianz Stadium</t>
  </si>
  <si>
    <t>FC Liverpool</t>
  </si>
  <si>
    <t>Anfield Stadium</t>
  </si>
  <si>
    <t>Frankreich</t>
  </si>
  <si>
    <t>Paris St Germain</t>
  </si>
  <si>
    <t>Le Parc des Princes</t>
  </si>
  <si>
    <t>Manchester City</t>
  </si>
  <si>
    <t>Etihad Stadium</t>
  </si>
  <si>
    <t>AC Milan</t>
  </si>
  <si>
    <t>San Siro/Giuseppe Meazza Stadium</t>
  </si>
  <si>
    <t>Worldwide Search</t>
  </si>
  <si>
    <t>1 fc köln</t>
  </si>
  <si>
    <t>German Search</t>
  </si>
  <si>
    <t>ac milan</t>
  </si>
  <si>
    <t>Football Shirts</t>
  </si>
  <si>
    <t>small-12 href</t>
  </si>
  <si>
    <t>productlist-item-brand</t>
  </si>
  <si>
    <t>productlist-item-name</t>
  </si>
  <si>
    <t>productlist-item-category</t>
  </si>
  <si>
    <t>rating__count</t>
  </si>
  <si>
    <t>price</t>
  </si>
  <si>
    <t>price 2</t>
  </si>
  <si>
    <t>accentuation__container</t>
  </si>
  <si>
    <t>Revised Ticket Costs</t>
  </si>
  <si>
    <t>1 fc union berlin</t>
  </si>
  <si>
    <t>arminia bielefeld</t>
  </si>
  <si>
    <t>https://www.sportscheck.com/adidas/adidas-fc-bayern-2021-heim-trikot-kinder-p351919-F037/fcb-true-red/</t>
  </si>
  <si>
    <t>adidas</t>
  </si>
  <si>
    <t>FC Bayern 20/21 home</t>
  </si>
  <si>
    <t>Football shirt - children</t>
  </si>
  <si>
    <t>€ 69.95 €</t>
  </si>
  <si>
    <t>Football Shirts - Bundesliga</t>
  </si>
  <si>
    <t>Team</t>
  </si>
  <si>
    <t>Final Price</t>
  </si>
  <si>
    <t>Standing</t>
  </si>
  <si>
    <t>Seat</t>
  </si>
  <si>
    <t>1 fsv mainz 05</t>
  </si>
  <si>
    <t>bayer 04 leverkusen</t>
  </si>
  <si>
    <t>https://www.sportscheck.com/nike/nike-paris-saint-germain-jordan-20-21-4th-trikot-herren-p388186-F034/hyper-pink-black/</t>
  </si>
  <si>
    <t>Nike</t>
  </si>
  <si>
    <t>Paris Saint-Germain-Jordan 20-21 4th</t>
  </si>
  <si>
    <t>Football shirt - men</t>
  </si>
  <si>
    <t>€</t>
  </si>
  <si>
    <t>89.95 € 71.95</t>
  </si>
  <si>
    <t>FC Bayern</t>
  </si>
  <si>
    <t>Fußballshirt - Herren</t>
  </si>
  <si>
    <t>borussia dortmund</t>
  </si>
  <si>
    <t>https://www.sportscheck.com/adidas/adidas-fc-bayern-2021-heim-trikot-herren-p351925-F037/fcb-true-red/</t>
  </si>
  <si>
    <t>€ 89.95 €</t>
  </si>
  <si>
    <t>borussia mönchengladbach</t>
  </si>
  <si>
    <t>https://www.sportscheck.com/puma/puma-borussia-dortmund-20-21-heim-trikot-herren-p360885-F013/cyber-yellow-puma-black/</t>
  </si>
  <si>
    <t>PUMA</t>
  </si>
  <si>
    <t>Borussia Dortmund 20-21 home</t>
  </si>
  <si>
    <t>€ 84.95 €</t>
  </si>
  <si>
    <t>eintracht frankfurt</t>
  </si>
  <si>
    <t>https://www.sportscheck.com/adidas/adidas-arsenal-london-20-21-3rd-trikot-herren-p359289-F007/legend-marine/</t>
  </si>
  <si>
    <t>Arsenal London 20-21 3rd</t>
  </si>
  <si>
    <t>JAKO</t>
  </si>
  <si>
    <t>VfB Stuttgart Recycling T-Shirt Kids</t>
  </si>
  <si>
    <t>Fußballshirt - Kinder</t>
  </si>
  <si>
    <t>fc arsenal</t>
  </si>
  <si>
    <t>https://www.sportscheck.com/adidas/adidas-fc-bayern-20-21-auswaerts-trikot-kinder-p359233-F019/dash-grey/</t>
  </si>
  <si>
    <t>FC Bayern 20-21 away</t>
  </si>
  <si>
    <t>UMBRO</t>
  </si>
  <si>
    <t>SV Werder Bremen Taped</t>
  </si>
  <si>
    <t>fc augsburg</t>
  </si>
  <si>
    <t>https://www.sportscheck.com/nike/nike-fc-barcelona-20-21-3rd-trikot-herren-p362974-F034/pink-beam-black/</t>
  </si>
  <si>
    <t>FC Barcelona 20-21 3rd</t>
  </si>
  <si>
    <t>Borussia Dortmund Casuals</t>
  </si>
  <si>
    <t>fc barcelona</t>
  </si>
  <si>
    <t>https://www.sportscheck.com/nike/nike-paris-saint-germain-jordan-20-21-4th-trikot-kinder-p388184-F034/hyper-pink-black/</t>
  </si>
  <si>
    <t>SV Werder Bremen Travel</t>
  </si>
  <si>
    <t>fc bayern münchen</t>
  </si>
  <si>
    <t>https://www.sportscheck.com/macron/macron-arminia-bielefeld-20-21-heim-trikot-herren-p410872-F040/schwarz/</t>
  </si>
  <si>
    <t>macron</t>
  </si>
  <si>
    <t>Arminia Bielefeld 20-21 home</t>
  </si>
  <si>
    <t>€ 79.95 €</t>
  </si>
  <si>
    <t>SV Werder Bremen Block</t>
  </si>
  <si>
    <t>fc chelsea</t>
  </si>
  <si>
    <t>https://www.sportscheck.com/puma/puma-borussia-dortmund-20-21-heim-trikot-kinder-p360881-F013/cyber-yellow-puma-black/</t>
  </si>
  <si>
    <t>€ 64.95 €</t>
  </si>
  <si>
    <t>SV Werder Bremen Stealth Taped</t>
  </si>
  <si>
    <t>fc köln</t>
  </si>
  <si>
    <t>https://www.sportscheck.com/nike/nike-fc-liverpool-air-max-trikot-herren-p388177-F052/white-laser-crimson-wolf-grey-black/</t>
  </si>
  <si>
    <t>Liverpool FC Air Max</t>
  </si>
  <si>
    <t>FC Bayern Prematch</t>
  </si>
  <si>
    <t>fc liverpool</t>
  </si>
  <si>
    <t>https://www.sportscheck.com/adidas/adidas-dfb-wm-2018-heim-trikot-kinder-p278144-F052/whiteblack/</t>
  </si>
  <si>
    <t>DFB World Cup 2018 home</t>
  </si>
  <si>
    <t>fc schalke 04</t>
  </si>
  <si>
    <t>https://www.sportscheck.com/adidas/adidas-real-madrid-20-21-heim-trikot-herren-p359301-F052/white/</t>
  </si>
  <si>
    <t>Real Madrid 20-21 home</t>
  </si>
  <si>
    <t>Borussia Dortmund BVB Warm-Up</t>
  </si>
  <si>
    <t>fc union berlin</t>
  </si>
  <si>
    <t>https://www.sportscheck.com/nike/nike-tsv-1860-muenchen-20-21-heim-trikot-herren-p422699-F052/blau-weiss/</t>
  </si>
  <si>
    <t>TSV 1860 Munich 20-21 home</t>
  </si>
  <si>
    <t>Borussia Dortmund FtblCulture</t>
  </si>
  <si>
    <t>fsv mainz 05</t>
  </si>
  <si>
    <t>https://www.sportscheck.com/adidas/adidas-fc-bayern-20-21-3rd-trikot-kinder-p359266-F040/black/</t>
  </si>
  <si>
    <t>FC Bayern 20-21 3rd</t>
  </si>
  <si>
    <t>hertha bsc</t>
  </si>
  <si>
    <t>https://www.sportscheck.com/adidas/adidas-real-madrid-20-21-3rd-trikot-herren-p359290-F040/black/</t>
  </si>
  <si>
    <t>Real Madrid 20-21 3rd</t>
  </si>
  <si>
    <t>FC Schalke 04 Warm Up</t>
  </si>
  <si>
    <t>juventus turin</t>
  </si>
  <si>
    <t>https://www.sportscheck.com/nike/nike-eintracht-frankfurt-20-21-heim-trikot-kinder-p363062-F040/black-white/</t>
  </si>
  <si>
    <t>Eintracht Frankfurt 20-21 home</t>
  </si>
  <si>
    <t>FC Schalke 04 Stealth Taped</t>
  </si>
  <si>
    <t>manchester city</t>
  </si>
  <si>
    <t>https://www.sportscheck.com/adidas/adidas-real-madrid-1819-heim-trikot-herren-p294525-F052/core-white/</t>
  </si>
  <si>
    <t>Real Madrid 18/19 home</t>
  </si>
  <si>
    <t>FC Schalke 04 Stealth</t>
  </si>
  <si>
    <t>manchester united</t>
  </si>
  <si>
    <t>https://www.sportscheck.com/adidas/adidas-juventus-turin-2021-heim-trikot-kinder-p351899-F052/white/</t>
  </si>
  <si>
    <t>Juventus Turin 20/21 home</t>
  </si>
  <si>
    <t>BVB Dortmund Evostripe T-Shirt Kids</t>
  </si>
  <si>
    <t>paris st germain</t>
  </si>
  <si>
    <t>https://www.sportscheck.com/nike/nike-paris-saint-germain-20-21-auswaerts-trikot-herren-p362965-F052/white-old-royal/</t>
  </si>
  <si>
    <t>Paris Saint-Germain 20-21 away</t>
  </si>
  <si>
    <t>rasenballsport leipzig</t>
  </si>
  <si>
    <t>https://www.sportscheck.com/puma/puma-neymar-jr-trikot-kinder-p435425-F007/peacoat-dandelion/</t>
  </si>
  <si>
    <t>NEYMAR JR</t>
  </si>
  <si>
    <t>€ 34.95 €</t>
  </si>
  <si>
    <t>real madrid</t>
  </si>
  <si>
    <t>https://www.sportscheck.com/adidas/adidas-russland-em-2021-heim-trikot-herren-p410635-F037/tmcord-white/</t>
  </si>
  <si>
    <t>Russia Euro 2021 home</t>
  </si>
  <si>
    <t>Uhlsport</t>
  </si>
  <si>
    <t>1. FC Köln Xmas T-Shirt</t>
  </si>
  <si>
    <t>Fußballshirt</t>
  </si>
  <si>
    <t>sc freiburg</t>
  </si>
  <si>
    <t>https://www.sportscheck.com/adidas/adidas-manchester-united-20-21-heim-trikot-herren-p359303-F037/real-red/</t>
  </si>
  <si>
    <t>Manchester United 20-21 home</t>
  </si>
  <si>
    <t>sv werder bremen</t>
  </si>
  <si>
    <t>https://www.sportscheck.com/nike/nike-fc-liverpool-air-max-trikot-kinder-p388178-F052/white-laser-crimson-wolf-grey-black/</t>
  </si>
  <si>
    <t>BVB Dortmund Evostripe T-Shirt</t>
  </si>
  <si>
    <t>tsg 1899 hoffenheim</t>
  </si>
  <si>
    <t>https://www.sportscheck.com/adidas/adidas-real-madrid-20-21-heim-trikot-kinder-p359292-F052/white/</t>
  </si>
  <si>
    <t>1. FC Köln Xmas Poloshirt</t>
  </si>
  <si>
    <t>vfb stuttgart</t>
  </si>
  <si>
    <t>https://www.sportscheck.com/adidas/adidas-real-madrid-1819-heim-trikot-kinder-p294527-F052/core-white/</t>
  </si>
  <si>
    <t>vfl wolfsburg</t>
  </si>
  <si>
    <t>https://www.sportscheck.com/hummel/hummel-daenemark-2021-heim-trikot-herren-p360108-F037/tango-red/</t>
  </si>
  <si>
    <t>bumblebee</t>
  </si>
  <si>
    <t>Denmark 2021 home</t>
  </si>
  <si>
    <t>New</t>
  </si>
  <si>
    <t>https://www.sportscheck.com/adidas/adidas-hamburger-sv-20-21-heim-trikot-herren-p359286-F052/white/</t>
  </si>
  <si>
    <t>Hamburger SV 20-21 home</t>
  </si>
  <si>
    <t>Joma</t>
  </si>
  <si>
    <t>TSG 1899 Hoffenheim Trainings T- Shirt</t>
  </si>
  <si>
    <t>https://www.sportscheck.com/adidas/adidas-real-madrid-20-21-3rd-trikot-kinder-p359256-F040/black/</t>
  </si>
  <si>
    <t>https://www.sportscheck.com/under-armour/under-armour-fc-st-pauli-2021-3rd-trikot-herren-p355337-F040/black-tuftwhite/</t>
  </si>
  <si>
    <t>Under Armor</t>
  </si>
  <si>
    <t>FC St. Pauli 20/21 3rd</t>
  </si>
  <si>
    <t>74.95 € 58.95</t>
  </si>
  <si>
    <t>https://www.sportscheck.com/uhlsport/uhlsport-stream-22-torwarttrikot-p352093-F040/schwarz-fluo-gelb/</t>
  </si>
  <si>
    <t>Stream 22</t>
  </si>
  <si>
    <t>Soccer jersey</t>
  </si>
  <si>
    <t>https://www.sportscheck.com/adidas/adidas-juventus-turin-2021-heim-trikot-herren-p351902-F052/white/</t>
  </si>
  <si>
    <t>https://www.sportscheck.com/nike/nike-fc-chelsea-air-max-trikot-herren-p388167-F052/white-concord/</t>
  </si>
  <si>
    <t>Chelsea FC Air Max</t>
  </si>
  <si>
    <t>https://www.sportscheck.com/nike/nike-eintracht-frankfurt-20-21-auswaerts-trikot-kinder-p363033-F052/white-black/</t>
  </si>
  <si>
    <t>Eintracht Frankfurt 20-21 away</t>
  </si>
  <si>
    <t>FC Schalke 04 Prematch Shirt</t>
  </si>
  <si>
    <t>https://www.sportscheck.com/new-balance/new-balance-irland-2018-auswaerts-trikot-herren-p292470-F052/white/</t>
  </si>
  <si>
    <t>NEW BALANCE</t>
  </si>
  <si>
    <t>Ireland 2018 Away</t>
  </si>
  <si>
    <t>https://www.sportscheck.com/adidas/adidas-1-fc-union-berlin-20-21-heim-trikot-kinder-p359252-F037/vivid-red/</t>
  </si>
  <si>
    <t>1. FC Union Berlin 20-21 home</t>
  </si>
  <si>
    <t>BVB Dortmund ftblCore T-Shirt Damen</t>
  </si>
  <si>
    <t>Fußballshirt - Damen</t>
  </si>
  <si>
    <t>https://www.sportscheck.com/adidas/adidas-real-madrid-20-21-auswaerts-trikot-herren-p359291-F034/spring-pink/</t>
  </si>
  <si>
    <t>Real Madrid 20-21 away</t>
  </si>
  <si>
    <t>VfB Stuttgart Premium T-Shirt Kids</t>
  </si>
  <si>
    <t>https://www.sportscheck.com/adidas/adidas-juventus-turin-20-21-3rd-trikot-herren-p359304-F031/bahia-orange/</t>
  </si>
  <si>
    <t>Juventus Turin 20-21 3rd</t>
  </si>
  <si>
    <t>https://www.sportscheck.com/adidas/adidas-real-madrid-1920-heim-trikot-kinder-p322803-F052/white/</t>
  </si>
  <si>
    <t>Real Madrid 19/20 home</t>
  </si>
  <si>
    <t>FC Bayern Premtach</t>
  </si>
  <si>
    <t>https://www.sportscheck.com/nike/nike-hertha-bsc-20-21-heim-trikot-kinder-p362925-F052/white-black/</t>
  </si>
  <si>
    <t>Hertha BSC 20-21 home</t>
  </si>
  <si>
    <t>https://www.sportscheck.com/puma/puma-italien-2020-auswaerts-trikot-kinder-p341765-F052/puma-white-peacoat/</t>
  </si>
  <si>
    <t>Italy 2020 away</t>
  </si>
  <si>
    <t>https://www.sportscheck.com/under-armour/under-armour-fc-st-pauli-2021-3rd-trikot-kinder-p355350-F040/black-tuftwhite/</t>
  </si>
  <si>
    <t>https://www.sportscheck.com/under-armour/under-armour-fc-st-pauli-1920-3rd-trikot-kinder-p319525-F040/black-white/</t>
  </si>
  <si>
    <t>FC St. Pauli 19/20 3rd</t>
  </si>
  <si>
    <t>FC Bayern München UCL Winner 2020</t>
  </si>
  <si>
    <t>https://www.sportscheck.com/uhlsport/uhlsport-1fc-koeln-20-21-heim-trikot-herren-p366746-F052/weiss/</t>
  </si>
  <si>
    <t>1.FC Cologne 20-21 home</t>
  </si>
  <si>
    <t>Borussia Mönchengladbach Casuals</t>
  </si>
  <si>
    <t>https://www.sportscheck.com/adidas/adidas-arsenal-london-2021-heim-trikot-kinder-p351911-F037/active-maroon/</t>
  </si>
  <si>
    <t>Arsenal London 20/21 Heim</t>
  </si>
  <si>
    <t>Fußballtrikot - Kinder</t>
  </si>
  <si>
    <t>69,95 €</t>
  </si>
  <si>
    <t>48,95 €</t>
  </si>
  <si>
    <t>BVB Dortmund Casuals T-Shirt Kids</t>
  </si>
  <si>
    <t>https://www.sportscheck.com/adidas/adidas-juventus-turin-20-21-auswaerts-trikot-herren-p359294-F007/night-indigo/</t>
  </si>
  <si>
    <t>Juventus 20-21 away</t>
  </si>
  <si>
    <t>FC Bayern München Graphic</t>
  </si>
  <si>
    <t>https://www.sportscheck.com/adidas/adidas-real-madrid-1920-3rd-trikot-kinder-p326132-F022/hi-res-green/</t>
  </si>
  <si>
    <t>Real Madrid 19/20 3rd</t>
  </si>
  <si>
    <t>https://www.sportscheck.com/macron/macron-arminia-bielefeld-20-21-heim-trikot-kinder-p410873-F040/schwarz/</t>
  </si>
  <si>
    <t>https://www.sportscheck.com/adidas/adidas-fc-bayern-2021-torwarttrikot-herren-p351924-F022/lab-green/</t>
  </si>
  <si>
    <t>FC Bayern 20/21</t>
  </si>
  <si>
    <t>€ 99.95 €</t>
  </si>
  <si>
    <t>https://www.sportscheck.com/adidas/adidas-real-madrid-1819-cl-trikot-herren-p294517-F031/real-coral/</t>
  </si>
  <si>
    <t>Real Madrid 18/19 CL</t>
  </si>
  <si>
    <t>SV Werder Bremen Stealth</t>
  </si>
  <si>
    <t>https://www.sportscheck.com/adidas/adidas-real-madrid-1819-auswaerts-trikot-herren-p294530-F040/tech-onix/</t>
  </si>
  <si>
    <t>Real Madrid 18/19 Away</t>
  </si>
  <si>
    <t>Borussia Mönchengladbach Stadium T-Shirt</t>
  </si>
  <si>
    <t>https://www.sportscheck.com/adidas/adidas-real-madrid-1920-3rd-trikot-herren-p326114-F022/hi-res-green/</t>
  </si>
  <si>
    <t>https://www.sportscheck.com/macron/macron-hannover-96-1920-heim-trikot-herren-p349123-F037/rot/</t>
  </si>
  <si>
    <t>Hannover 96 19/20 Heim</t>
  </si>
  <si>
    <t>Fußballtrikot - Herren</t>
  </si>
  <si>
    <t>79,95 €</t>
  </si>
  <si>
    <t>63,95 €</t>
  </si>
  <si>
    <t>Bayer 04 Leverkusen Champ 2.0</t>
  </si>
  <si>
    <t>https://www.sportscheck.com/nike/nike-vfl-wolfsburg-20-21-heim-trikot-kinder-p363031-F022/sub-lime-white-white/</t>
  </si>
  <si>
    <t>VFL Wolfsburg 20-21 Heim</t>
  </si>
  <si>
    <t>https://www.sportscheck.com/adidas/adidas-fc-bayern-1819-auswaerts-trikot-herren-p294571-F022/ash-green/</t>
  </si>
  <si>
    <t>FC Bayern 18/19 Auswärts</t>
  </si>
  <si>
    <t>89,95 €</t>
  </si>
  <si>
    <t>44,95 €</t>
  </si>
  <si>
    <t>SV Werder Bremen Warm Up T-Shirt</t>
  </si>
  <si>
    <t>https://www.sportscheck.com/joma/joma-tsg-1899-hoffenheim-20-21-heim-trikot-herren-p372376-F007/royalblau/</t>
  </si>
  <si>
    <t>TSG 1899 Hoffenheim 20-21 Heim</t>
  </si>
  <si>
    <t>59,95 €</t>
  </si>
  <si>
    <t>https://www.sportscheck.com/nike/nike-tottenham-hotspur-air-max-trikot-herren-p388168-F043/medium-silver-lemon-venom/</t>
  </si>
  <si>
    <t>Tottenham Hotspur Air Max</t>
  </si>
  <si>
    <t>FC Bayern München Street Graphic</t>
  </si>
  <si>
    <t>https://www.sportscheck.com/adidas/adidas-juventus-turin-1920-auswaerts-trikot-herren-p322807-F052/core-white-raw-white/</t>
  </si>
  <si>
    <t>Juventus Turin 19/20 Auswärts</t>
  </si>
  <si>
    <t>71,95 €</t>
  </si>
  <si>
    <t>KAPPA</t>
  </si>
  <si>
    <t>https://www.sportscheck.com/uhlsport/uhlsport-tower-torwarttrikot-p352113-F031/dynamic-orange-schwarz/</t>
  </si>
  <si>
    <t>Tower</t>
  </si>
  <si>
    <t>Fußballtrikot</t>
  </si>
  <si>
    <t>39,95 €</t>
  </si>
  <si>
    <t>31,95 €</t>
  </si>
  <si>
    <t>https://www.sportscheck.com/nike/nike-fc-augsburg-20-21-heim-trikot-kinder-p422710-F052/weiss/</t>
  </si>
  <si>
    <t>FC Augsburg 20-21 Heim</t>
  </si>
  <si>
    <t>54,95 €</t>
  </si>
  <si>
    <t>41,95 €</t>
  </si>
  <si>
    <t>https://www.sportscheck.com/uhlsport/uhlsport-tower-torwarttrikot-herren-p343812-F007/radar-blau-fluo-gelb/</t>
  </si>
  <si>
    <t>€ 39.95 €</t>
  </si>
  <si>
    <t>https://www.sportscheck.com/kappa/kappa-1-fsv-mainz-05-20-21-heim-trikot-herren-p371375-F037/racing-red/</t>
  </si>
  <si>
    <t>1. FSV Mainz 05 20-21 home</t>
  </si>
  <si>
    <t>https://www.sportscheck.com/uhlsport/uhlsport-tower-torwarttrikot-herren-p364355-F052/weiss-fluo-gelb/</t>
  </si>
  <si>
    <t>https://www.sportscheck.com/nike/nike-park-derby-iii-trikot-kurzarm-kids-fussballtrikot-kinder-p477909-F040/schwarzgelbweiss/</t>
  </si>
  <si>
    <t>Park Derby III jersey short sleeve kids</t>
  </si>
  <si>
    <t>€ 17.95 €</t>
  </si>
  <si>
    <t>https://www.sportscheck.com/adidas/adidas-hamburger-sv-20-21-heim-trikot-kinder-p359287-F052/white/</t>
  </si>
  <si>
    <t>FC Bayern München 3S</t>
  </si>
  <si>
    <t>https://www.sportscheck.com/macron/macron-hannover-96-20-21-heim-trikot-herren-p410923-F037/rot/</t>
  </si>
  <si>
    <t>Hannover 96 20-21 home</t>
  </si>
  <si>
    <t>SV Werder Bremen Half Zip</t>
  </si>
  <si>
    <t>https://www.sportscheck.com/adidas/adidas-manchester-united-2021-auswaerts-trikot-kinder-p351907-F022/legacy-green/</t>
  </si>
  <si>
    <t>Manchester United 20/21 away</t>
  </si>
  <si>
    <t>SC Freiburg 20-21 home</t>
  </si>
  <si>
    <t>Jersey - men</t>
  </si>
  <si>
    <t>https://www.sportscheck.com/umbro/umbro-fc-schalke-04-1920-heim-trikot-kinder-p329330-F007/deep-surf/</t>
  </si>
  <si>
    <t>FC Schalke 04 19/20 home</t>
  </si>
  <si>
    <t>SC Freiburg Home Jersey 2020/2021 Kids</t>
  </si>
  <si>
    <t>https://www.sportscheck.com/nike/nike-naija-trikot-kurzarm-hell-fussballtrikot-herren-p437731-F040/schwarzgrau/</t>
  </si>
  <si>
    <t>Naija jersey short-sleeved light</t>
  </si>
  <si>
    <t>https://www.sportscheck.com/adidas/adidas-fc-bayern-20-21-auswaerts-trikot-herren-p359275-F019/dash-grey/</t>
  </si>
  <si>
    <t>https://www.sportscheck.com/macron/macron-hannover-96-20-21-auswaerts-trikot-herren-p410874-F022/gruen/</t>
  </si>
  <si>
    <t>Hannover 96 20-21 away</t>
  </si>
  <si>
    <t>SC Freiburg Home Shirt 2020/2021</t>
  </si>
  <si>
    <t>https://www.sportscheck.com/umbro/umbro-fc-schalke-04-20-21-heim-trikot-kinder-p363797-F007/blau/</t>
  </si>
  <si>
    <t>FC Schalke 04 20-21 home</t>
  </si>
  <si>
    <t>1. FC Union Berlin 20-21 Heim</t>
  </si>
  <si>
    <t>1. FC Union Berlin 20/21 Ausweichtrikot</t>
  </si>
  <si>
    <t>1. FC Union Berlin 20/21 Auswärtstrikot</t>
  </si>
  <si>
    <t>1. FC Union Berlin 20/21 Heimtrikot</t>
  </si>
  <si>
    <t>EINTRACHT FRANKFURT</t>
  </si>
  <si>
    <t>https://www.sportscheck.com/adidas/adidas-juventus-turin-1920-auswaerts-trikot-kinder-p322806-F052/core-white-raw-white/</t>
  </si>
  <si>
    <t>55,95 €</t>
  </si>
  <si>
    <t>https://www.sportscheck.com/adidas/adidas-fc-bayern-20-21-3rd-trikot-herren-p359307-F040/black/</t>
  </si>
  <si>
    <t>62,95 €</t>
  </si>
  <si>
    <t>https://www.sportscheck.com/adidas/adidas-real-madrid-1920-heim-trikot-herren-p322804-F052/white/</t>
  </si>
  <si>
    <t>Real Madrid 19/20 Heim</t>
  </si>
  <si>
    <t>https://www.sportscheck.com/adidas/adidas-manchester-united-1920-auswaerts-trikot-kinder-p322812-F004/linen/</t>
  </si>
  <si>
    <t>Manchester United 19/20 Auswärts</t>
  </si>
  <si>
    <t>https://www.sportscheck.com/nike/nike-fc-augsburg-20-21-auswaerts-trikot-herren-p422702-F022/gruen/</t>
  </si>
  <si>
    <t>FC Augsburg 20-21 Auswärts</t>
  </si>
  <si>
    <t>https://www.sportscheck.com/joma/joma-tsg-1899-hoffenheim-1920-auswaerts-trikot-herren-p329891-F022/gruen/</t>
  </si>
  <si>
    <t>TSG 1899 Hoffenheim 19/20 Auswärts</t>
  </si>
  <si>
    <t>https://www.sportscheck.com/nike/nike-fc-augsburg-20-21-3rd-trikot-herren-p422701-F037/rot/</t>
  </si>
  <si>
    <t>FC Augsburg 20-21 3rd</t>
  </si>
  <si>
    <t>https://www.sportscheck.com/adidas/adidas-spanien-wm-2018-heim-trikot-herren-p278077-F037/redboldgold/</t>
  </si>
  <si>
    <t>Spanien WM 2018 Heim</t>
  </si>
  <si>
    <t>https://www.sportscheck.com/jako/jako-bayer-04-leverkusen-20-21-auswaerts-trikot-herren-p387557-F037/rot/</t>
  </si>
  <si>
    <t>Bayer 04 Leverkusen 20-21 Auswärts</t>
  </si>
  <si>
    <t>https://www.sportscheck.com/adidas/adidas-juventus-turin-1819-heim-trikot-kinder-p294598-F040/black/</t>
  </si>
  <si>
    <t>Juventus Turin 18/19 Heim</t>
  </si>
  <si>
    <t>https://www.sportscheck.com/adidas/adidas-fc-bayern-muenchen-1920-heim-trikot-herren-p322829-F037/fcb-true-red/</t>
  </si>
  <si>
    <t>FC Bayern München 19/20 Heim</t>
  </si>
  <si>
    <t>https://www.sportscheck.com/joma/joma-tsg-1899-hoffenheim-1920-heim-trikot-herren-p329900-F007/royalblau/</t>
  </si>
  <si>
    <t>TSG 1899 Hoffenheim 19/20 Heim</t>
  </si>
  <si>
    <t>https://www.sportscheck.com/adidas/adidas-juventus-turin-1920-3rd-trikot-herren-p326115-F007/unity-blue-aero-blue/</t>
  </si>
  <si>
    <t>Juventus Turin 19/20 3rd</t>
  </si>
  <si>
    <t>https://www.sportscheck.com/adidas/adidas-real-madrid-2021-junior-heimausruestung-fussballtrikot-kinder-p423135-F052/weiss/</t>
  </si>
  <si>
    <t>Real Madrid 20/21 Junior-Heimausrüstung</t>
  </si>
  <si>
    <t>https://www.sportscheck.com/adidas/adidas-manchester-united-1920-auswaerts-trikot-herren-p322813-F004/linen/</t>
  </si>
  <si>
    <t>https://www.sportscheck.com/macron/macron-hannover-96-1920-heim-trikot-kinder-p349134-F037/rot/</t>
  </si>
  <si>
    <t>https://www.sportscheck.com/umbro/umbro-fc-schalke-04-1819-auswaerts-trikot-herren-p311954-F019/high-rise-electric-blue/</t>
  </si>
  <si>
    <t>FC Schalke 04 18/19 Auswärts</t>
  </si>
  <si>
    <t>https://www.sportscheck.com/adidas/adidas-manchester-united-1920-heim-trikot-kinder-p322795-F037/real-red/</t>
  </si>
  <si>
    <t>Manchester United 19/20 Heim</t>
  </si>
  <si>
    <t>https://www.sportscheck.com/uhlsport/uhlsport-1-fc-magdeburg-1920-heim-trikot-herren-p331631-F007/azurblau-weiss/</t>
  </si>
  <si>
    <t>1. FC Magdeburg 19/20 Heim</t>
  </si>
  <si>
    <t>https://www.sportscheck.com/jako/jako-hannover-96-1819-heim-trikot-herren-p310110-F037/bordeaux/</t>
  </si>
  <si>
    <t>Hannover 96 18/19 Heim</t>
  </si>
  <si>
    <t>https://www.sportscheck.com/adidas/adidas-real-madrid-1819-cl-trikot-kinder-p294518-F031/real-coral/</t>
  </si>
  <si>
    <t>https://www.sportscheck.com/adidas/adidas-hamburger-sv-1718-heim-trikot-herren-p263618-F052/white/</t>
  </si>
  <si>
    <t>Hamburger SV 17/18 Heim</t>
  </si>
  <si>
    <t>https://www.sportscheck.com/uhlsport/uhlsport-tunesien-2018-heim-trikot-herren-p296382-F052/weiss-rot/</t>
  </si>
  <si>
    <t>Tunesien 2018 Heim</t>
  </si>
  <si>
    <t>https://www.sportscheck.com/puma/puma-teamflash-trikot-kids-dunkel-fussballtrikot-kinder-p483235-F022/gruen/</t>
  </si>
  <si>
    <t>teamFLASH Trikot Kids Dunkel</t>
  </si>
  <si>
    <t>https://www.sportscheck.com/adidas/adidas-fc-bayern-2021-torwarttrikot-kinder-p351920-F022/lab-green/</t>
  </si>
  <si>
    <t>https://www.sportscheck.com/uhlsport/uhlsport-fortuna-duesseldorf-20-21-heim-trikot-herren-p366743-F037/rot/</t>
  </si>
  <si>
    <t>Fortuna Düsseldorf 20-21 Heim</t>
  </si>
  <si>
    <t>https://www.sportscheck.com/joma/joma-tsg-1899-hoffenheim-1920-heim-trikot-kinder-p329901-F007/royalblau/</t>
  </si>
  <si>
    <t>https://www.sportscheck.com/adidas/adidas-beikta-jk-2021-heimtrikot-fussballtrikot-herren-p432762-F052/white-grey-two-red/</t>
  </si>
  <si>
    <t>Beşiktaş JK 20/21 Heimtrikot</t>
  </si>
  <si>
    <t>https://www.sportscheck.com/adidas/adidas-juventus-turin-1819-heim-trikot-herren-p294595-F040/black/</t>
  </si>
  <si>
    <t>https://www.sportscheck.com/adidas/adidas-spanien-frauen-wm-2019-heim-trikot-damen-p318045-F037/red/</t>
  </si>
  <si>
    <t>Spanien Frauen WM 2019 Heim</t>
  </si>
  <si>
    <t>Fußballtrikot - Damen</t>
  </si>
  <si>
    <t>https://www.sportscheck.com/uhlsport/uhlsport-fortuna-duesseldorf-1920-heim-trikot-herren-p331600-F052/weiss-rot/</t>
  </si>
  <si>
    <t>Fortuna Düsseldorf 19/20 Heim</t>
  </si>
  <si>
    <t>https://www.sportscheck.com/macron/macron-hannover-96-20-21-heim-trikot-kinder-p410877-F037/rot/</t>
  </si>
  <si>
    <t>Hannover 96 20-21 Heim</t>
  </si>
  <si>
    <t>https://www.sportscheck.com/puma/puma-teamflash-trikot-kids-dunkel-fussballtrikot-kinder-p483235-F040/schwarz/</t>
  </si>
  <si>
    <t>https://www.sportscheck.com/umbro/umbro-fc-schalke-04-1920-auswaerts-trikot-herren-p329326-F052/brilliant-white-gray-dawn-blueprint-arcadia/</t>
  </si>
  <si>
    <t>FC Schalke 04 19/20 Auswärts</t>
  </si>
  <si>
    <t>https://www.sportscheck.com/umbro/umbro-werder-bremen-1920-auswaerts-trikot-herren-p329325-F052/brilliant-white-golf-green/</t>
  </si>
  <si>
    <t>Werder Bremen 19/20 Auswärts</t>
  </si>
  <si>
    <t>https://www.sportscheck.com/jako/jako-vfb-stuttgart-20-21-heim-trikot-herren-p387560-F052/weiss/</t>
  </si>
  <si>
    <t>VfB Stuttgart 20-21 Heim</t>
  </si>
  <si>
    <t>https://www.sportscheck.com/nike/nike-fc-augsburg-20-21-heim-trikot-herren-p422703-F052/weiss/</t>
  </si>
  <si>
    <t>https://www.sportscheck.com/nike/nike-inter-mailand-20-21-3rd-trikot-herren-p363053-F019/dark-grey-tour-yellow/</t>
  </si>
  <si>
    <t>Inter Mailand 20-21 3rd</t>
  </si>
  <si>
    <t>https://www.sportscheck.com/umbro/umbro-werder-bremen-1920-heim-trikot-kinder-p329309-F022/golf-green-brilliant-white/</t>
  </si>
  <si>
    <t>Werder Bremen 19/20 Heim</t>
  </si>
  <si>
    <t>https://www.sportscheck.com/adidas/adidas-hamburger-sv-1819-heim-trikot-herren-p294601-F052/white/</t>
  </si>
  <si>
    <t>Hamburger SV 18/19 Heim</t>
  </si>
  <si>
    <t>https://www.sportscheck.com/puma/puma-teamultimate-trikot-fussballtrikot-herren-p483227-F010/braun/</t>
  </si>
  <si>
    <t>teamULTIMATE Trikot</t>
  </si>
  <si>
    <t>https://www.sportscheck.com/nike/nike-naija-trikot-kurzarm-hell-fussballtrikot-herren-p437731-F052/weissgrau/</t>
  </si>
  <si>
    <t>Naija Trikot kurzarm Hell</t>
  </si>
  <si>
    <t>https://www.sportscheck.com/puma/puma-teamultimate-trikot-fussballtrikot-herren-p483227-F040/schwarz/</t>
  </si>
  <si>
    <t>https://www.sportscheck.com/joma/joma-arminia-bielefeld-1819-heim-trikot-herren-p310716-F007/blau/</t>
  </si>
  <si>
    <t>Arminia Bielefeld 18/19 Heim</t>
  </si>
  <si>
    <t>https://www.sportscheck.com/umbro/umbro-fc-schalke-04-1819-3rd-trikot-herren-p311967-F022/gren-gecko-blueprint/</t>
  </si>
  <si>
    <t>FC Schalke 04 18/19 3rd</t>
  </si>
  <si>
    <t>https://www.sportscheck.com/umbro/umbro-fc-schalke-04-20-21-auswaerts-trikot-herren-p363798-F052/weiss/</t>
  </si>
  <si>
    <t>FC Schalke 04 20-21 Auswärts</t>
  </si>
  <si>
    <t>https://www.sportscheck.com/nike/nike-trophy-iv-trikot-fussballtrikot-herren-p486785-F031/orange/</t>
  </si>
  <si>
    <t>Trophy IV Trikot</t>
  </si>
  <si>
    <t>https://www.sportscheck.com/nike/nike-eintracht-frankfurt-20-21-heim-trikot-herren-p362941-F040/black-white/</t>
  </si>
  <si>
    <t>Eintracht Frankfurt 20-21 Heim</t>
  </si>
  <si>
    <t>https://www.sportscheck.com/nike/nike-tsv-1860-muenchen-20-21-heim-trikot-kinder-p422700-F052/blau-weiss/</t>
  </si>
  <si>
    <t>TSV 1860 München 20-21 Heim</t>
  </si>
  <si>
    <t>https://www.sportscheck.com/hummel/hummel-promo-duo-trikotset-kurzarm-fussballtrikot-herren-p482367-F013/gelbblau/</t>
  </si>
  <si>
    <t>hummel</t>
  </si>
  <si>
    <t>Promo Duo Trikotset kurzarm</t>
  </si>
  <si>
    <t>https://www.sportscheck.com/nike/nike-tiempo-premier-trikot-fussballtrikot-herren-p484272-F013/gelbschwarz/</t>
  </si>
  <si>
    <t>Tiempo Premier Trikot</t>
  </si>
  <si>
    <t>https://www.sportscheck.com/adidas/adidas-beikta-jk-2021-heimtrikot-fussballtrikot-kinder-p432746-F052/white-grey-two-red/</t>
  </si>
  <si>
    <t>https://www.sportscheck.com/adidas/adidas-fc-ingolstadt-04-1718-heim-trikot-herren-p285158-F037/rot-schwarz/</t>
  </si>
  <si>
    <t>FC Ingolstadt 04 17/18 Heim</t>
  </si>
  <si>
    <t>https://www.sportscheck.com/macron/macron-arminia-bielefeld-trikot-3rd-20202021-fussballtrikot-p436501-F031/orange/</t>
  </si>
  <si>
    <t>Arminia Bielefeld Trikot 3rd 2020/2021</t>
  </si>
  <si>
    <t>https://www.sportscheck.com/adidas/adidas-dfb-wm-2018-auswaerts-authentic-trikot-herren-p278128-F022/eqtgreenwhiterealteal/</t>
  </si>
  <si>
    <t>DFB WM 2018 Auswärts Authentic</t>
  </si>
  <si>
    <t>https://www.sportscheck.com/nike/nike-eintracht-frankfurt-20-21-auswaerts-trikot-herren-p363060-F052/white-black/</t>
  </si>
  <si>
    <t>Eintracht Frankfurt 20-21 Auswärts</t>
  </si>
  <si>
    <t>https://www.sportscheck.com/adidas/adidas-russland-wm-2018-heim-trikot-herren-p278233-F037/red-white/</t>
  </si>
  <si>
    <t>Russland WM 2018 Heim</t>
  </si>
  <si>
    <t>https://www.sportscheck.com/nike/nike-1-fc-heidenheim-1718-heim-trikot-kinder-p284869-F037/rot/</t>
  </si>
  <si>
    <t>1. FC Heidenheim 17/18 Heim</t>
  </si>
  <si>
    <t>https://www.sportscheck.com/jako/jako-bayer-04-leverkusen-1718-heim-trikot-herren-p280824-F040/schwarz/</t>
  </si>
  <si>
    <t>Bayer 04 Leverkusen 17/18 Heim</t>
  </si>
  <si>
    <t>https://www.sportscheck.com/puma/puma-teamflash-trikot-kids-dunkel-fussballtrikot-kinder-p483235-F037/rot/</t>
  </si>
  <si>
    <t>https://www.sportscheck.com/adidas/adidas-real-madrid-2021-mini-heimausruestung-fussballtrikot-kinder-p423152-F052/weiss/</t>
  </si>
  <si>
    <t>Real Madrid 20/21 Mini-Heimausrüstung</t>
  </si>
  <si>
    <t>https://www.sportscheck.com/nike/nike-graphics-3-trikot-kids-fussballtrikot-kinder-p470500-F019/grauweiss/</t>
  </si>
  <si>
    <t>Graphics 3 Trikot Kids</t>
  </si>
  <si>
    <t>https://www.sportscheck.com/adidas/adidas-argentinien-heimtrikot-authentic-fussballtrikot-herren-p486731-F052/white-clear-blue/</t>
  </si>
  <si>
    <t>Argentinien Heimtrikot Authentic</t>
  </si>
  <si>
    <t>https://www.sportscheck.com/puma/puma-teamgoal-23-trikot-kurzarm-fussballtrikot-p487557-F036/pink/</t>
  </si>
  <si>
    <t>teamGOAL 23 Trikot kurzarm</t>
  </si>
  <si>
    <t>https://www.sportscheck.com/nike/nike-fussballtrikot-kinder-p439554-F037/rotblau/</t>
  </si>
  <si>
    <t>https://www.sportscheck.com/adidas/adidas-kolumbien-heimtrikot-fussballtrikot-herren-p486734-F013/gelb/</t>
  </si>
  <si>
    <t>Kolumbien Heimtrikot</t>
  </si>
  <si>
    <t>https://www.sportscheck.com/adidas/adidas-river-plate-2021-heimtrikot-fussballtrikot-herren-p443239-F052/weiss/</t>
  </si>
  <si>
    <t>River Plate 20/21 Heimtrikot</t>
  </si>
  <si>
    <t>https://www.sportscheck.com/adidas/adidas-fc-arsenal-2021-auswaertstrikot-fussballtrikot-herren-p429409-F052/cloud-white-black/</t>
  </si>
  <si>
    <t>FC Arsenal 20/21 Auswärtstrikot</t>
  </si>
  <si>
    <t>https://www.sportscheck.com/adidas/adidas-spanien-auswaertstrikot-authentic-fussballtrikot-herren-p486743-F052/white-light-onix/</t>
  </si>
  <si>
    <t>Spanien Auswärtstrikot Authentic</t>
  </si>
  <si>
    <t>https://www.sportscheck.com/adidas/adidas-dfb-wm-2018-heim-authentic-trikot-herren-p278124-F052/whiteblack/</t>
  </si>
  <si>
    <t>DFB WM 2018 Heim Authentic</t>
  </si>
  <si>
    <t>https://www.sportscheck.com/adidas/adidas-manchester-united-1718-heim-trikot-herren-p263650-F037/real-red/</t>
  </si>
  <si>
    <t>Manchester United 17/18 Heim</t>
  </si>
  <si>
    <t>https://www.sportscheck.com/adidas/adidas-tiro-21-trainingstrikot-fussballtrikot-damen-p469223-F040/schwarz/</t>
  </si>
  <si>
    <t>Tiro 21 Trainingstrikot</t>
  </si>
  <si>
    <t>https://www.sportscheck.com/adidas/adidas-mexiko-heimtrikot-fussballtrikot-herren-p486738-F040/black-real-magenta/</t>
  </si>
  <si>
    <t>Mexiko Heimtrikot</t>
  </si>
  <si>
    <t>90,00 €</t>
  </si>
  <si>
    <t>Neu</t>
  </si>
  <si>
    <t>https://www.sportscheck.com/adidas/adidas-dfb-auswaertstrikot-fussballtrikot-herren-p486725-F040/black-carbon/</t>
  </si>
  <si>
    <t>DFB Auswärtstrikot</t>
  </si>
  <si>
    <t>https://www.sportscheck.com/nike/nike-fc-augsburg-1819-auswaerts-trikot-herren-p316825-F022/gruen/</t>
  </si>
  <si>
    <t>FC Augsburg 18/19 Auswärts</t>
  </si>
  <si>
    <t>74,95 €</t>
  </si>
  <si>
    <t>51,95 €</t>
  </si>
  <si>
    <t>https://www.sportscheck.com/adidas/adidas-dfb-auswaertstrikot-authentic-fussballtrikot-herren-p486741-F040/schwarz/</t>
  </si>
  <si>
    <t>DFB Auswärtstrikot Authentic</t>
  </si>
  <si>
    <t>130,00 €</t>
  </si>
  <si>
    <t>https://www.sportscheck.com/adidas/adidas-juventus-turin-1920-3rd-trikot-kinder-p326122-F007/unity-blue-aero-blue/</t>
  </si>
  <si>
    <t>https://www.sportscheck.com/adidas/adidas-russland-auswaertstrikot-fussballtrikot-kinder-p486733-F052/white-team-power-red/</t>
  </si>
  <si>
    <t>Russland Auswärtstrikot</t>
  </si>
  <si>
    <t>https://www.sportscheck.com/adidas/adidas-mexiko-heimtrikot-authentic-fussballtrikot-herren-p486639-F040/black-real-magenta/</t>
  </si>
  <si>
    <t>Mexiko Heimtrikot Authentic</t>
  </si>
  <si>
    <t>https://www.sportscheck.com/jako/jako-vfb-stuttgart-1920-heim-trikot-kinder-p339600-F052/weiss/</t>
  </si>
  <si>
    <t>VfB Stuttgart 19/20 Heim</t>
  </si>
  <si>
    <t>https://www.sportscheck.com/adidas/adidas-bosnien-und-herzegowina-2021-heimtrikot-fussballtrikot-herren-p440442-F007/blau/</t>
  </si>
  <si>
    <t>Bosnien und Herzegowina 20/21 Heimtrikot</t>
  </si>
  <si>
    <t>https://www.sportscheck.com/adidas/adidas-adipro-20-torwarttrikot-herren-p374324-F041/schwarz-blau/</t>
  </si>
  <si>
    <t>AdiPro 20</t>
  </si>
  <si>
    <t>https://www.sportscheck.com/jako/jako-vfb-stuttgart-1920-heim-trikot-herren-p339601-F052/weiss/</t>
  </si>
  <si>
    <t>https://www.sportscheck.com/adidas/adidas-belgien-auswaertstrikot-fussballtrikot-kinder-p433846-F052/weiss/</t>
  </si>
  <si>
    <t>Belgien Auswärtstrikot</t>
  </si>
  <si>
    <t>https://www.sportscheck.com/adidas/adidas-manchester-united-2021-ausweichtrikot-fussballtrikot-kinder-p430221-F052/white-black/</t>
  </si>
  <si>
    <t>Manchester United 20/21 Ausweichtrikot</t>
  </si>
  <si>
    <t>https://www.sportscheck.com/adidas/adidas-manchester-united-1718-cl-trikot-kinder-p264575-F019/lgh-solid-grey/</t>
  </si>
  <si>
    <t>Manchester United 17/18 CL</t>
  </si>
  <si>
    <t>https://www.sportscheck.com/adidas/adidas-squadra-21-torwarttrikot-jungen-p487044-F086/blau-schwarz/</t>
  </si>
  <si>
    <t>Squadra 21</t>
  </si>
  <si>
    <t>https://www.sportscheck.com/adidas/adidas-squadra-21-trikot-fussballtrikot-damen-p472212-F007/team-navy-white/</t>
  </si>
  <si>
    <t>Squadra 21 Trikot</t>
  </si>
  <si>
    <t>https://www.sportscheck.com/adidas/adidas-fc-bayern-1718-auswaerts-trikot-kinder-p263694-F007/collegiate-navy/</t>
  </si>
  <si>
    <t>FC Bayern 17/18 Auswärts</t>
  </si>
  <si>
    <t>https://www.sportscheck.com/adidas/adidas-condivo-21-primeblue-trikot-fussballtrikot-herren-p472173-F007/team-navy-white/</t>
  </si>
  <si>
    <t>Condivo 21 Primeblue Trikot</t>
  </si>
  <si>
    <t>https://www.sportscheck.com/adidas/adidas-schweden-auswaertstrikot-fussballtrikot-kinder-p486048-F007/night-indigo-yellow/</t>
  </si>
  <si>
    <t>Schweden Auswärtstrikot</t>
  </si>
  <si>
    <t>https://www.sportscheck.com/adidas/adidas-ungarn-heimtrikot-fussballtrikot-kinder-p385589-F037/red-bold-green-white/</t>
  </si>
  <si>
    <t>Ungarn Heimtrikot</t>
  </si>
  <si>
    <t>https://www.sportscheck.com/adidas/adidas-manchester-united-1819-heim-trikot-herren-p294532-F037/real-red/</t>
  </si>
  <si>
    <t>Manchester United 18/19 Heim</t>
  </si>
  <si>
    <t>https://www.sportscheck.com/adidas/adidas-assita-17-torwarttrikot-jungen-p396709-F098/blau-weiss/</t>
  </si>
  <si>
    <t>Assita 17</t>
  </si>
  <si>
    <t>https://www.sportscheck.com/nike/nike-naija-trikot-kurzarm-kids-hell-fussballtrikot-kinder-p437756-F037/rot/</t>
  </si>
  <si>
    <t>Naija Trikot kurzarm Kids Hell</t>
  </si>
  <si>
    <t>https://www.sportscheck.com/hummel/hummel-promo-duo-trikotset-kurzarm-fussballtrikot-herren-p482367-F052/weissrot/</t>
  </si>
  <si>
    <t>https://www.sportscheck.com/adidas/adidas-real-madrid-2021-heimtrikot-fussballtrikot-damen-p423157-F052/weiss/</t>
  </si>
  <si>
    <t>Real Madrid 20/21 Heimtrikot</t>
  </si>
  <si>
    <t>https://www.sportscheck.com/adidas/adidas-adipro-20-torwarttrikot-herren-p374324-F150/orange-schwarz/</t>
  </si>
  <si>
    <t>https://www.sportscheck.com/adidas/adidas-adipro-20-torwarttrikot-herren-p374324-F114/grau-gruen/</t>
  </si>
  <si>
    <t>https://www.sportscheck.com/adidas/adidas-adipro-20-torwarttrikot-herren-p374324-F084/gruen-schwarz/</t>
  </si>
  <si>
    <t>https://www.sportscheck.com/adidas/adidas-adipro-20-torwarttrikot-herren-p374324-F014/gelb-blau/</t>
  </si>
  <si>
    <t>https://www.sportscheck.com/puma/puma-individualcup-graphic-trikot-damen-fussballtrikot-damen-p481974-F040/schwarzgraugelb/</t>
  </si>
  <si>
    <t>individualCUP Graphic Trikot Damen</t>
  </si>
  <si>
    <t>https://www.sportscheck.com/adidas/adidas-adipro-19-torwarttrikot-herren-p373856-F016/gold/</t>
  </si>
  <si>
    <t>AdiPro 19</t>
  </si>
  <si>
    <t>https://www.sportscheck.com/adidas/adidas-squadra-21-trikot-fussballtrikot-damen-p469470-F040/black-white/</t>
  </si>
  <si>
    <t>https://www.sportscheck.com/adidas/adidas-argentinien-heimtrikot-fussballtrikot-kinder-p486723-F052/white-clear-blue/</t>
  </si>
  <si>
    <t>Argentinien Heimtrikot</t>
  </si>
  <si>
    <t>https://www.sportscheck.com/adidas/adidas-benfica-lissabon-heimtrikot-fussballtrikot-kinder-p423360-F037/rot/</t>
  </si>
  <si>
    <t>Benfica Lissabon Heimtrikot</t>
  </si>
  <si>
    <t>https://www.sportscheck.com/adidas/adidas-argentinien-heimtrikot-fussballtrikot-herren-p486735-F052/white-clear-blue/</t>
  </si>
  <si>
    <t>https://www.sportscheck.com/nike/nike-trophy-iii-dry-team-trikot-kurzarm-fussballtrikot-herren-p484248-F040/schwarz/</t>
  </si>
  <si>
    <t>Trophy III Dry Team Trikot kurzarm</t>
  </si>
  <si>
    <t>https://www.sportscheck.com/adidas/adidas-kolumbien-heimtrikot-authentic-fussballtrikot-herren-p486722-F013/gelb/</t>
  </si>
  <si>
    <t>Kolumbien Heimtrikot Authentic</t>
  </si>
  <si>
    <t>https://www.sportscheck.com/adidas/adidas-algerien-2021-auswaertstrikot-fussballtrikot-herren-p486040-F022/gruen/</t>
  </si>
  <si>
    <t>Algerien 20/21 Auswärtstrikot</t>
  </si>
  <si>
    <t>https://www.sportscheck.com/nike/nike-slowenien-trikot-home-em-kids-fussballtrikot-kinder-p436344-F007/blau/</t>
  </si>
  <si>
    <t>Slowenien Trikot Home EM Kids</t>
  </si>
  <si>
    <t>https://www.sportscheck.com/nike/nike-gardien-iii-torwarttrikot-langarm-kids-torwarttrikot-kinder-p437749-F031/orange/</t>
  </si>
  <si>
    <t>Gardien III Torwarttrikot langarm Kids</t>
  </si>
  <si>
    <t>https://www.sportscheck.com/puma/puma-ac-mailand-20-21-heim-trikot-herren-p393411-F037/tango-red-puma-black/</t>
  </si>
  <si>
    <t>AC Mailand 20-21 Heim</t>
  </si>
  <si>
    <t>https://www.sportscheck.com/puma/puma-borussia-dortmund-1920-heim-trikot-herren-p324359-F013/cyber-yellow-puma-black/</t>
  </si>
  <si>
    <t>Borussia Dortmund 19/20 Heim</t>
  </si>
  <si>
    <t>https://www.sportscheck.com/adidas/adidas-fc-bayern-1819-auswaerts-trikot-kinder-p294582-F022/ash-green/</t>
  </si>
  <si>
    <t>https://www.sportscheck.com/adidas/adidas-fc-bayern-1819-cl-trikot-kinder-p294549-F019/raw-steel/</t>
  </si>
  <si>
    <t>FC Bayern 18/19 CL</t>
  </si>
  <si>
    <t>https://www.sportscheck.com/adidas/adidas-fc-bayern-1819-heim-torwarttrikot-kinder-p294583-F019/grey-one/</t>
  </si>
  <si>
    <t>FC Bayern 18/19 Heim</t>
  </si>
  <si>
    <t>https://www.sportscheck.com/adidas/adidas-spanien-heimtrikot-fussballtrikot-damen-p360388-F037/rot/</t>
  </si>
  <si>
    <t>Spanien Heimtrikot</t>
  </si>
  <si>
    <t>https://www.sportscheck.com/puma/puma-teamflash-trikot-kids-dunkel-fussballtrikot-kinder-p483235-F036/pink/</t>
  </si>
  <si>
    <t>https://www.sportscheck.com/nike/nike-rb-leipzig-20-21-3rd-trikot-herren-p362924-F007/midnight-navy-kumquat/</t>
  </si>
  <si>
    <t>RB Leipzig 20-21 3rd</t>
  </si>
  <si>
    <t>https://www.sportscheck.com/nike/nike-vfl-wolfsburg-20-21-heim-trikot-herren-p363054-F022/sub-lime-white-white/</t>
  </si>
  <si>
    <t>https://www.sportscheck.com/nike/nike-inter-mailand-auth-trikot-4th-20202021-fussballtrikot-p487382-F052/weissweiss/</t>
  </si>
  <si>
    <t>Inter Mailand Auth. Trikot 4th 2020/2021</t>
  </si>
  <si>
    <t>https://www.sportscheck.com/puma/puma-fussballtrikot-damen-p438342-F037/rotweiss/</t>
  </si>
  <si>
    <t>https://www.sportscheck.com/adidas/adidas-condivo-21-primeblue-trikot-fussballtrikot-herren-p469252-F040/black-white/</t>
  </si>
  <si>
    <t>https://www.sportscheck.com/adidas/adidas-kolumbien-heimtrikot-fussballtrikot-kinder-p486740-F013/gelb/</t>
  </si>
  <si>
    <t>https://www.sportscheck.com/adidas/adidas-mexiko-heimtrikot-fussballtrikot-kinder-p486736-F052/white-real-magenta/</t>
  </si>
  <si>
    <t>https://www.sportscheck.com/adidas/adidas-spanien-auswaertstrikot-fussballtrikot-kinder-p473245-F052/white-light-solid-grey/</t>
  </si>
  <si>
    <t>Spanien Auswärtstrikot</t>
  </si>
  <si>
    <t>https://www.sportscheck.com/adidas/adidas-bosnien-und-herzegowina-2021-heimtrikot-fussballtrikot-kinder-p440429-F007/blau/</t>
  </si>
  <si>
    <t>https://www.sportscheck.com/adidas/adidas-juventus-turin-2021-torwarttrikot-fussballtrikot-kinder-p423133-F013/shock-yellow-team-navy/</t>
  </si>
  <si>
    <t>Juventus Turin 20/21 Torwarttrikot</t>
  </si>
  <si>
    <t>https://www.sportscheck.com/adidas/adidas-ajax-auswaertstrikot-fussballtrikot-kinder-p388267-F007/blau/</t>
  </si>
  <si>
    <t>Ajax Auswärtstrikot</t>
  </si>
  <si>
    <t>https://www.sportscheck.com/adidas/adidas-schweden-heimtrikot-fussballtrikot-kinder-p385561-F013/yellow-night-indigo/</t>
  </si>
  <si>
    <t>Schweden Heimtrikot</t>
  </si>
  <si>
    <t>https://www.sportscheck.com/adidas/adidas-spanien-mini-auswaertsausruestung-fussballtrikot-kinder-p486751-F052/white-light-onix/</t>
  </si>
  <si>
    <t>Spanien Mini-Auswärtsausrüstung</t>
  </si>
  <si>
    <t>https://www.sportscheck.com/adidas/adidas-city-pack-kopenhagen-trikot-fussballtrikot-herren-p486853-F037/rot/</t>
  </si>
  <si>
    <t>City Pack Kopenhagen Trikot</t>
  </si>
  <si>
    <t>https://www.sportscheck.com/adidas/adidas-city-pack-rom-trikot-fussballtrikot-herren-p486848-F007/blau/</t>
  </si>
  <si>
    <t>City Pack Rom Trikot</t>
  </si>
  <si>
    <t>https://www.sportscheck.com/puma/puma-liga-torwarttrikot-herren-p376492-F086/blau-schwarz/</t>
  </si>
  <si>
    <t>Liga</t>
  </si>
  <si>
    <t>https://www.sportscheck.com/puma/puma-teamcup-trikot-kids-fussballtrikot-kinder-p483250-F037/rot/</t>
  </si>
  <si>
    <t>teamCUP Trikot Kids</t>
  </si>
  <si>
    <t>https://www.sportscheck.com/adidas/adidas-condivo-21-primeblue-trikot-fussballtrikot-kinder-p469298-F040/black-white/</t>
  </si>
  <si>
    <t>https://www.sportscheck.com/puma/puma-teamgoal-23-trikot-kurzarm-fussballtrikot-p487557-F031/orange/</t>
  </si>
  <si>
    <t>https://www.sportscheck.com/adidas/adidas-fc-bayern-muenchen-1920-auswaerts-trikot-herren-p322784-F052/white/</t>
  </si>
  <si>
    <t>FC Bayern München 19/20 Auswärts</t>
  </si>
  <si>
    <t>https://www.sportscheck.com/adidas/adidas-spanien-junior-auswaertsausruestung-fussballtrikot-kinder-p486753-F052/white-light-onix/</t>
  </si>
  <si>
    <t>Spanien Junior-Auswärtsausrüstung</t>
  </si>
  <si>
    <t>https://www.sportscheck.com/adidas/adidas-fc-arsenal-mini-heimausruestung-fussballtrikot-kinder-p396311-F037/active-maroon-white/</t>
  </si>
  <si>
    <t>FC Arsenal Mini-Heimausrüstung</t>
  </si>
  <si>
    <t>https://www.sportscheck.com/adidas/adidas-squadra-21-trikot-fussballtrikot-damen-p469466-F052/white-white-black/</t>
  </si>
  <si>
    <t>https://www.sportscheck.com/puma/puma-teamcup-trikot-fussballtrikot-herren-p483261-F052/weiss/</t>
  </si>
  <si>
    <t>teamCUP Trikot</t>
  </si>
  <si>
    <t>https://www.sportscheck.com/nike/nike-brasilien-copa-america-trikot-home-2020-fussballtrikot-herren-p442947-F013/gelbgruen/</t>
  </si>
  <si>
    <t>Brasilien Copa America Trikot Home 2020</t>
  </si>
  <si>
    <t>https://www.sportscheck.com/derbystar/derbystar-hyper-torwarttrikot-herren-p473319-F150/orange-schwarz/</t>
  </si>
  <si>
    <t>Derbystar</t>
  </si>
  <si>
    <t>Hyper</t>
  </si>
  <si>
    <t>29,99 €</t>
  </si>
  <si>
    <t>https://www.sportscheck.com/derbystar/derbystar-hyper-torwarttrikot-herren-p473319-F126/neongruen-schwarz/</t>
  </si>
  <si>
    <t>https://www.sportscheck.com/derbystar/derbystar-hyper-torwarttrikot-herren-p473319-F086/blau-schwarz/</t>
  </si>
  <si>
    <t>https://www.sportscheck.com/derbystar/derbystar-hyper-torwarttrikot-herren-p473319-F013/neongelb-schwarz/</t>
  </si>
  <si>
    <t>https://www.sportscheck.com/puma/puma-teamcup-trikot-kids-fussballtrikot-kinder-p483250-F022/gruen/</t>
  </si>
  <si>
    <t>https://www.sportscheck.com/puma/puma-teamflash-trikot-kids-dunkel-fussballtrikot-kinder-p483235-F052/weiss/</t>
  </si>
  <si>
    <t>https://www.sportscheck.com/macron/macron-hannover-96-1920-auswaerts-trikot-herren-p349132-F040/schwarz/</t>
  </si>
  <si>
    <t>Hannover 96 19/20 Auswärts</t>
  </si>
  <si>
    <t>https://www.sportscheck.com/umbro/umbro-vier-jersey-trikot-kurzarm-kids-fussballtrikot-kinder-p481672-F007/blauweiss/</t>
  </si>
  <si>
    <t>Vier Jersey Trikot kurzarm Kids</t>
  </si>
  <si>
    <t>https://www.sportscheck.com/nike/nike-fc-guangzhou-trikot-home-20202021-fussballtrikot-p483245-F022/gruengelb/</t>
  </si>
  <si>
    <t>FC Guangzhou Trikot Home 2020/2021</t>
  </si>
  <si>
    <t>https://www.sportscheck.com/nike/nike-fc-barcelona-authtrikot-ucl-20202021-fussballtrikot-herren-p436662-F036/pink/</t>
  </si>
  <si>
    <t>FC Barcelona Auth.Trikot UCL 2020/2021</t>
  </si>
  <si>
    <t>https://www.sportscheck.com/macron/macron-arminia-bielefeld-trikot-home-20202021-fussballtrikot-p488547-F007/blauweiss/</t>
  </si>
  <si>
    <t>Arminia Bielefeld Trikot Home 2020/2021</t>
  </si>
  <si>
    <t>https://www.sportscheck.com/puma/puma-teamfinal-21-trikot-kurzarm-kids-fussballtrikot-kinder-p437283-F022/gruen/</t>
  </si>
  <si>
    <t>teamFINAL 21 Trikot kurzarm Kids</t>
  </si>
  <si>
    <t>https://www.sportscheck.com/adidas/adidas-squadra-21-trikot-fussballtrikot-damen-p472011-F007/royal-blue-white/</t>
  </si>
  <si>
    <t>https://www.sportscheck.com/adidas/adidas-fc-arsenal-2021-mini-auswaertsausruestung-fussballtrikot-kinder-p429427-F052/cloud-white-black/</t>
  </si>
  <si>
    <t>FC Arsenal 20/21 Mini-Auswärtsausrüstung</t>
  </si>
  <si>
    <t>https://www.sportscheck.com/adidas/adidas-algerien-2021-heimtrikot-fussballtrikot-herren-p448926-F052/weiss/</t>
  </si>
  <si>
    <t>Algerien 20/21 Heimtrikot</t>
  </si>
  <si>
    <t>https://www.sportscheck.com/nike/nike-inter-mailand-trikot-4th-20202021-fussballtrikot-p487395-F052/weissgelbblau/</t>
  </si>
  <si>
    <t>Inter Mailand Trikot 4th 2020/2021</t>
  </si>
  <si>
    <t>https://www.sportscheck.com/hummel/hummel-promo-duo-trikotset-kurzarm-fussballtrikot-herren-p482367-F025/lilaweiss/</t>
  </si>
  <si>
    <t>https://www.sportscheck.com/nike/nike-fc-barcelona-trikot-el-clasico-20202021-fussballtrikot-p478204-F007/blaugelb/</t>
  </si>
  <si>
    <t>FC Barcelona Trikot El Clásico 2020/2021</t>
  </si>
  <si>
    <t>https://www.sportscheck.com/adidas/adidas-condivo-21-primeblue-trikot-fussballtrikot-kinder-p472017-F007/team-navy-white/</t>
  </si>
  <si>
    <t>https://www.sportscheck.com/adidas/adidas-condivo-21-primeblue-trikot-fussballtrikot-kinder-p472015-F037/team-power-red-white/</t>
  </si>
  <si>
    <t>https://www.sportscheck.com/puma/puma-teamfinal-21-training-trikot-aermellos-fussballtrikot-p437483-F007/blau/</t>
  </si>
  <si>
    <t>teamFINAL 21 Training Trikot ärmellos</t>
  </si>
  <si>
    <t>https://www.sportscheck.com/puma/puma-teamgoal-23-trikot-kurzarm-fussballtrikot-p487557-F025/lila/</t>
  </si>
  <si>
    <t>https://www.sportscheck.com/adidas/adidas-spanien-mini-heimausruestung-fussballtrikot-kinder-p360386-F037/rot/</t>
  </si>
  <si>
    <t>Spanien Mini-Heimausrüstung</t>
  </si>
  <si>
    <t>https://www.sportscheck.com/puma/puma-liga-trikot-kurzarm-fussballtrikot-herren-p487237-F052/weissblau/</t>
  </si>
  <si>
    <t>LIGA Trikot kurzarm</t>
  </si>
  <si>
    <t>https://www.sportscheck.com/adidas/adidas-fc-arsenal-mini-heimausruestung-fussballtrikot-kinder-p396320-F037/active-maroon-white/</t>
  </si>
  <si>
    <t>https://www.sportscheck.com/puma/puma-teamcup-trikot-fussballtrikot-herren-p483261-F022/gruen/</t>
  </si>
  <si>
    <t>https://www.sportscheck.com/puma/puma-liga-core-fussballtrikot-herren-p479908-F040/schwarz-weiss/</t>
  </si>
  <si>
    <t>Liga Core</t>
  </si>
  <si>
    <t>https://www.sportscheck.com/nike/nike-nigeria-naija-trikot-home-2020-kids-fussballtrikot-kinder-p436526-F052/weissschwarz/</t>
  </si>
  <si>
    <t>Nigeria "Naija" Trikot Home 2020 Kids</t>
  </si>
  <si>
    <t>https://www.sportscheck.com/puma/puma-teamcup-trikot-kids-fussballtrikot-kinder-p483250-F040/schwarz/</t>
  </si>
  <si>
    <t>https://www.sportscheck.com/puma/puma-cup-torwarttrikot-herren-p375980-F063/gruen-lila/</t>
  </si>
  <si>
    <t>CUP</t>
  </si>
  <si>
    <t>https://www.sportscheck.com/puma/puma-liga-torwarttrikot-herren-p376492-F013/gelb-schwarz/</t>
  </si>
  <si>
    <t>https://www.sportscheck.com/puma/puma-teamfinal-indoor-trikot-kurzarm-fussballtrikot-p437115-F007/blauweiss/</t>
  </si>
  <si>
    <t>teamFINAL Indoor Trikot kurzarm</t>
  </si>
  <si>
    <t>https://www.sportscheck.com/puma/puma-cup-fussballtrikot-jungen-p376788-F052/weiss-schwarz/</t>
  </si>
  <si>
    <t>Cup</t>
  </si>
  <si>
    <t>https://www.sportscheck.com/puma/puma-teamcup-trikot-fussballtrikot-herren-p483261-F040/schwarz/</t>
  </si>
  <si>
    <t>https://www.sportscheck.com/uhlsport/uhlsport-1-fc-magdeburg-20-21-heim-trikot-herren-p366742-F052/weiss-azurblau/</t>
  </si>
  <si>
    <t>1. FC Magdeburg 20-21 Heim</t>
  </si>
  <si>
    <t>https://www.sportscheck.com/puma/puma-teamfinal-21-trikot-kurzarm-kids-fussballtrikot-kinder-p437283-F037/rot/</t>
  </si>
  <si>
    <t>https://www.sportscheck.com/adidas/adidas-inter-miami-cf-2122-auswaertstrikot-fussballtrikot-kinder-p481372-F040/black-true-pink/</t>
  </si>
  <si>
    <t>Inter Miami CF 21/22 Auswärtstrikot</t>
  </si>
  <si>
    <t>https://www.sportscheck.com/adidas/adidas-ajax-auswaertstrikot-fussballtrikot-herren-p388268-F007/blau/</t>
  </si>
  <si>
    <t>https://www.sportscheck.com/nike/nike-tsv-1860-muenchen-20-21-auswaerts-trikot-kinder-p422698-F007/dunkelblau-gelb/</t>
  </si>
  <si>
    <t>TSV 1860 München 20-21 Auswärts</t>
  </si>
  <si>
    <t>https://www.sportscheck.com/nike/nike-promo-tw-trikot-langarm-fussballtrikot-herren-p439586-F019/grau/</t>
  </si>
  <si>
    <t>Promo TW-Trikot langarm</t>
  </si>
  <si>
    <t>https://www.sportscheck.com/adidas/adidas-spanien-mini-heimausruestung-fussballtrikot-kinder-p360359-F037/rot/</t>
  </si>
  <si>
    <t>https://www.sportscheck.com/nike/nike-park-vii-trikot-langarm-fussballtrikot-herren-p487318-F040/schwarzweiss/</t>
  </si>
  <si>
    <t>Park VII Trikot langarm</t>
  </si>
  <si>
    <t>https://www.sportscheck.com/nike/nike-dry-tiempo-premier-fussballtrikot-jungen-p468843-F108/blau-weiss/</t>
  </si>
  <si>
    <t>Dry Tiempo Premier</t>
  </si>
  <si>
    <t>https://www.sportscheck.com/adidas/adidas-dfb-auswaertstrikot-fussballtrikot-damen-p486742-F040/schwarz/</t>
  </si>
  <si>
    <t>https://www.sportscheck.com/adidas/adidas-fc-bayern-2021-heim-trikot-damen-p351923-F037/fcb-true-red/</t>
  </si>
  <si>
    <t>FC Bayern 20/21 Heim</t>
  </si>
  <si>
    <t>https://www.sportscheck.com/nike/nike-fc-guangzhou-trikot-home-20202021-fussballtrikot-p483245-F037/rotweiss/</t>
  </si>
  <si>
    <t>https://www.sportscheck.com/nike/nike-suedkorea-trikot-home-2020-fussballtrikot-herren-p437980-F036/pink/</t>
  </si>
  <si>
    <t>Südkorea Trikot Home 2020</t>
  </si>
  <si>
    <t>https://www.sportscheck.com/nike/nike-frankreich-auth-trikot-away-em-2020-fussballtrikot-herren-p436319-F052/weiss/</t>
  </si>
  <si>
    <t>Frankreich Auth. Trikot Away EM 2020</t>
  </si>
  <si>
    <t>https://www.sportscheck.com/adidas/adidas-tiro-21-trainingstrikot-fussballtrikot-damen-p469232-F052/weiss/</t>
  </si>
  <si>
    <t>https://www.sportscheck.com/adidas/adidas-dfb-torwart-mini-heimausruestung-fussballtrikot-kinder-p360393-F037/rot/</t>
  </si>
  <si>
    <t>DFB Torwart Mini-Heimausrüstung</t>
  </si>
  <si>
    <t>https://www.sportscheck.com/kempa/kempa-emotion-20-trikot-damen-fussballtrikot-damen-p481656-F037/rot/</t>
  </si>
  <si>
    <t>Kempa</t>
  </si>
  <si>
    <t>Emotion 2.0 Trikot Damen</t>
  </si>
  <si>
    <t>https://www.sportscheck.com/nike/nike-park-vii-trikot-langarm-fussballtrikot-herren-p487318-F031/orangeschwarz/</t>
  </si>
  <si>
    <t>https://www.sportscheck.com/nike/nike-vaporknit-iii-trikot-kurzarm-fussballtrikot-herren-p477998-F007/blauweiss/</t>
  </si>
  <si>
    <t>Vaporknit III Trikot kurzarm</t>
  </si>
  <si>
    <t>https://www.sportscheck.com/nike/nike-naija-trikot-kurzarm-hell-fussballtrikot-herren-p437731-F037/rot/</t>
  </si>
  <si>
    <t>https://www.sportscheck.com/puma/puma-new-york-fussballtrikot-herren-p378339-F108/blau-weiss/</t>
  </si>
  <si>
    <t>New York</t>
  </si>
  <si>
    <t>https://www.sportscheck.com/nike/nike-naija-trikot-kurzarm-kids-hell-fussballtrikot-kinder-p437756-F040/schwarzgrau/</t>
  </si>
  <si>
    <t>https://www.sportscheck.com/nike/nike-promo-tw-trikot-langarm-fussballtrikot-herren-p439586-F037/rot/</t>
  </si>
  <si>
    <t>https://www.sportscheck.com/jako/jako-goal-torwarttrikot-torwarttrikot-p437717-F037/rot/</t>
  </si>
  <si>
    <t>Goal Torwarttrikot</t>
  </si>
  <si>
    <t>https://www.sportscheck.com/puma/puma-teamcup-fussballtrikot-herren-p485543-F147/rot/</t>
  </si>
  <si>
    <t>TeamCUP</t>
  </si>
  <si>
    <t>https://www.sportscheck.com/puma/puma-teamcup-fussballtrikot-herren-p485543-F106/blau-schwarz/</t>
  </si>
  <si>
    <t>https://www.sportscheck.com/puma/puma-teamcup-fussballtrikot-herren-p485543-F013/gelb-schwarz/</t>
  </si>
  <si>
    <t>https://www.sportscheck.com/nike/nike-park-vii-trikot-kurzarm-kids-fussballtrikot-kinder-p484271-F016/goldschwarz/</t>
  </si>
  <si>
    <t>Park VII Trikot kurzarm Kids</t>
  </si>
  <si>
    <t>https://www.sportscheck.com/puma/puma-teamcup-trikot-kids-fussballtrikot-kinder-p483250-F052/weiss/</t>
  </si>
  <si>
    <t>https://www.sportscheck.com/puma/puma-teamfinal-indoor-trikot-kurzarm-fussballtrikot-p437115-F013/gelbschwarz/</t>
  </si>
  <si>
    <t>https://www.sportscheck.com/puma/puma-cup-fussballtrikot-herren-p377113-F052/weiss-schwarz/</t>
  </si>
  <si>
    <t>https://www.sportscheck.com/puma/puma-final-evoknit-trikot-kurzarm-fussballtrikot-herren-p438399-F052/weissschwarz/</t>
  </si>
  <si>
    <t>FINAL evoKNIT Trikot kurzarm</t>
  </si>
  <si>
    <t>https://www.sportscheck.com/puma/puma-teamfinal-21-trikot-kurzarm-kids-fussballtrikot-kinder-p437283-F013/gelb/</t>
  </si>
  <si>
    <t>https://www.sportscheck.com/puma/puma-teamfinal-21-trikot-kurzarm-kids-fussballtrikot-kinder-p437283-F052/weiss/</t>
  </si>
  <si>
    <t>https://www.sportscheck.com/nike/nike-park-derby-iii-trikot-kurzarm-kids-fussballtrikot-kinder-p477909-F025/lilaweiss/</t>
  </si>
  <si>
    <t>Park Derby III Trikot kurzarm Kids</t>
  </si>
  <si>
    <t>https://www.sportscheck.com/nike/nike-striped-division-iii-trikot-ka-damen-fussballtrikot-damen-p438482-F037/rotweiss/</t>
  </si>
  <si>
    <t>Striped Division III Trikot KA Damen</t>
  </si>
  <si>
    <t>https://www.sportscheck.com/adidas/adidas-condivo-21-primeblue-trikot-fussballtrikot-herren-p469229-F052/white-black/</t>
  </si>
  <si>
    <t>https://www.sportscheck.com/nike/nike-nigeria-naija-trikot-away-kids-fussballtrikot-kinder-p436508-F022/gruen/</t>
  </si>
  <si>
    <t>Nigeria "Naija" Trikot Away Kids</t>
  </si>
  <si>
    <t>https://www.sportscheck.com/nike/nike-promo-tw-trikot-kurzarm-fussballtrikot-herren-p439552-F019/grau/</t>
  </si>
  <si>
    <t>Promo TW-Trikot kurzarm</t>
  </si>
  <si>
    <t>https://www.sportscheck.com/jako/jako-wuerzburger-kickers-trikot-3rd-20202021-fussballtrikot-herren-p439288-F013/gelbgrau/</t>
  </si>
  <si>
    <t>Würzburger Kickers Trikot 3rd 2020/2021</t>
  </si>
  <si>
    <t>https://www.sportscheck.com/nike/nike-gardien-iii-torwarttrikot-langarm-kids-torwarttrikot-kinder-p437749-F022/gruen/</t>
  </si>
  <si>
    <t>https://www.sportscheck.com/puma/puma-teamflash-fussballtrikot-herren-p485516-F187/dunkelblau/</t>
  </si>
  <si>
    <t>teamFLASH</t>
  </si>
  <si>
    <t>https://www.sportscheck.com/puma/puma-teamflash-fussballtrikot-herren-p485516-F157/schwarz/</t>
  </si>
  <si>
    <t>https://www.sportscheck.com/puma/puma-teamflash-fussballtrikot-herren-p485516-F147/rot/</t>
  </si>
  <si>
    <t>https://www.sportscheck.com/puma/puma-teamflash-fussballtrikot-herren-p485516-F123/gruen/</t>
  </si>
  <si>
    <t>https://www.sportscheck.com/puma/puma-teamflash-fussballtrikot-herren-p485516-F052/weiss/</t>
  </si>
  <si>
    <t>https://www.sportscheck.com/puma/puma-teamflash-fussballtrikot-herren-p485516-F013/gelb/</t>
  </si>
  <si>
    <t>https://www.sportscheck.com/jako/jako-celtic-20-trikot-langarm-03-fussballtrikot-herren-p437187-F037/rotweiss/</t>
  </si>
  <si>
    <t>Celtic 2.0 Trikot langarm   03</t>
  </si>
  <si>
    <t>https://www.sportscheck.com/under-armour/under-armour-fc-st-pauli-1920-heim-trikot-kinder-p319534-F010/timber-white/</t>
  </si>
  <si>
    <t>Under Armour</t>
  </si>
  <si>
    <t>FC St. Pauli 19/20 Heim</t>
  </si>
  <si>
    <t>https://www.sportscheck.com/puma/puma-liga-fussballtrikot-herren-p376534-F137/gruen-weiss/</t>
  </si>
  <si>
    <t>https://www.sportscheck.com/puma/puma-liga-fussballtrikot-herren-p376534-F052/weiss-schwarz/</t>
  </si>
  <si>
    <t>https://www.sportscheck.com/puma/puma-teamgoal-23-jersey-fussballtrikot-damen-p373140-F024/dunkelgruen-gruen/</t>
  </si>
  <si>
    <t>teamGoal 23 Jersey</t>
  </si>
  <si>
    <t>https://www.sportscheck.com/puma/puma-teamflash-trikot-kids-dunkel-fussballtrikot-kinder-p483235-F013/gelb/</t>
  </si>
  <si>
    <t>https://www.sportscheck.com/adidas/adidas-fc-arsenal-cny-t-shirt-fussballtrikot-herren-p446225-F037/rot/</t>
  </si>
  <si>
    <t>FC Arsenal CNY T-Shirt</t>
  </si>
  <si>
    <t>https://www.sportscheck.com/adidas/adidas-juventus-turin-mini-heimausruestung-fussballtrikot-kinder-p423170-F052/white-black/</t>
  </si>
  <si>
    <t>Juventus Turin Mini-Heimausrüstung</t>
  </si>
  <si>
    <t>https://www.sportscheck.com/puma/puma-liga-core-fussballtrikot-herren-p479908-F052/weiss-schwarz/</t>
  </si>
  <si>
    <t>https://www.sportscheck.com/puma/puma-liga-fussballtrikot-herren-p376534-F037/rot-weiss/</t>
  </si>
  <si>
    <t>https://www.sportscheck.com/puma/puma-fussballtrikot-damen-p438342-F007/blauweiss/</t>
  </si>
  <si>
    <t>https://www.sportscheck.com/adidas/adidas-ajax-mini-heimausruestung-fussballtrikot-kinder-p396115-F052/white-bold-red/</t>
  </si>
  <si>
    <t>Ajax Mini-Heimausrüstung</t>
  </si>
  <si>
    <t>https://www.sportscheck.com/adidas/adidas-tiro-21-trainingstrikot-fussballtrikot-damen-p469250-F007/blau/</t>
  </si>
  <si>
    <t>https://www.sportscheck.com/nike/nike-park-iv-torwarttrikot-jungen-p378580-F098/blau-weiss/</t>
  </si>
  <si>
    <t>Park IV</t>
  </si>
  <si>
    <t>https://www.sportscheck.com/nike/nike-park-derby-iii-trikot-fussballtrikot-herren-p487317-F052/weissrot/</t>
  </si>
  <si>
    <t>Park Derby III Trikot</t>
  </si>
  <si>
    <t>https://www.sportscheck.com/puma/puma-teamflash-trikot-kids-dunkel-fussballtrikot-kinder-p483235-F007/blau/</t>
  </si>
  <si>
    <t>https://www.sportscheck.com/nike/nike-strike-ii-trikot-damen-fussballtrikot-damen-p478056-F052/weissschwarz/</t>
  </si>
  <si>
    <t>Strike II Trikot Damen</t>
  </si>
  <si>
    <t>https://www.sportscheck.com/jako/jako-celtic-20-trikot-kurzarm-fussballtrikot-herren-p437174-F052/weissschwarz/</t>
  </si>
  <si>
    <t>Celtic 2.0 Trikot kurzarm</t>
  </si>
  <si>
    <t>https://www.sportscheck.com/nike/nike-park-vii-trikot-kurzarm-kids-fussballtrikot-kinder-p484271-F025/lila/</t>
  </si>
  <si>
    <t>https://www.sportscheck.com/adidas/adidas-fc-bayern-muenchen-1920-auswaerts-trikot-damen-p322783-F052/white/</t>
  </si>
  <si>
    <t>https://www.sportscheck.com/new-balance/new-balance-fc-liverpool-1920-auswaerts-trikot-herren-p345265-F052/weiss/</t>
  </si>
  <si>
    <t>FC Liverpool 19/20 Auswärts</t>
  </si>
  <si>
    <t>https://www.sportscheck.com/nike/nike-promo-tw-trikot-langarm-fussballtrikot-herren-p439586-F040/schwarzgrau/</t>
  </si>
  <si>
    <t>https://www.sportscheck.com/nike/nike-promo-tw-trikot-langarm-fussballtrikot-herren-p439586-F025/lila/</t>
  </si>
  <si>
    <t>https://www.sportscheck.com/nike/nike-promo-tw-trikot-langarm-fussballtrikot-herren-p439586-F022/gruen/</t>
  </si>
  <si>
    <t>https://www.sportscheck.com/nike/nike-promo-tw-trikot-langarm-fussballtrikot-herren-p439586-F007/blau/</t>
  </si>
  <si>
    <t>https://www.sportscheck.com/nike/nike-promo-tw-trikot-langarm-fussballtrikot-herren-p439586-F013/gelb/</t>
  </si>
  <si>
    <t>https://www.sportscheck.com/adidas/adidas-estro-19-fussballtrikot-herren-p479915-F052/weiss-schwarz/</t>
  </si>
  <si>
    <t>Estro 19</t>
  </si>
  <si>
    <t>https://www.sportscheck.com/adidas/adidas-estro-19-fussballtrikot-herren-p479915-F013/gelb-weiss/</t>
  </si>
  <si>
    <t>https://www.sportscheck.com/adidas/adidas-squadra-21-trikot-fussballtrikot-damen-p472202-F037/team-power-red-white/</t>
  </si>
  <si>
    <t>https://www.sportscheck.com/nike/nike-promo-tw-trikot-kurzarm-fussballtrikot-herren-p439552-F040/schwarzgrau/</t>
  </si>
  <si>
    <t>https://www.sportscheck.com/nike/nike-chile-trikot-home-2020-fussballtrikot-herren-p436670-F037/rotweiss/</t>
  </si>
  <si>
    <t>Chile Trikot Home 2020</t>
  </si>
  <si>
    <t>https://www.sportscheck.com/nike/nike-china-trikot-home-2020-damen-fussballtrikot-damen-p436665-F037/rotweiss/</t>
  </si>
  <si>
    <t>China Trikot Home 2020 Damen</t>
  </si>
  <si>
    <t>https://www.sportscheck.com/nike/nike-atletico-madrid-trikot-ucl-20202021-fussballtrikot-herren-p436629-F013/gelbschwarz/</t>
  </si>
  <si>
    <t>Atletico Madrid Trikot UCL 2020/2021</t>
  </si>
  <si>
    <t>https://www.sportscheck.com/nike/nike-fc-barcelona-trikot-ucl-20202021-damen-fussballtrikot-damen-p436626-F036/pink/</t>
  </si>
  <si>
    <t>FC Barcelona Trikot UCL 2020/2021 Damen</t>
  </si>
  <si>
    <t>https://www.sportscheck.com/nike/nike-nigeria-naija-trikot-home-2020-damen-fussballtrikot-damen-p436522-F052/weiss/</t>
  </si>
  <si>
    <t>Nigeria "Naija" Trikot Home 2020 Damen</t>
  </si>
  <si>
    <t>https://www.sportscheck.com/nike/nike-slowenien-trikot-away-em-2020-fussballtrikot-herren-p436322-F022/gruenblauweiss/</t>
  </si>
  <si>
    <t>Slowenien Trikot Away EM 2020</t>
  </si>
  <si>
    <t>https://www.sportscheck.com/nike/nike-gardien-iii-torwarttrikot-herren-p429671-F007/blau-dunkelblau/</t>
  </si>
  <si>
    <t>Gardien III</t>
  </si>
  <si>
    <t>https://www.sportscheck.com/nike/nike-gardien-iii-torwarttrikot-herren-p423941-F022/gruen/</t>
  </si>
  <si>
    <t>https://www.sportscheck.com/umbro/umbro-vier-jersey-trikot-kurzarm-kids-fussballtrikot-kinder-p481672-F052/weissschwarz/</t>
  </si>
  <si>
    <t>https://www.sportscheck.com/nike/nike-gardien-iii-torwarttrikot-herren-p385732-F022/gruen/</t>
  </si>
  <si>
    <t>https://www.sportscheck.com/nike/nike-gardien-iii-torwarttrikot-herren-p385732-F008/blau/</t>
  </si>
  <si>
    <t>https://www.sportscheck.com/nike/nike-nigeria-naija-trikot-away-2020-damen-fussballtrikot-damen-p436514-F022/gruen/</t>
  </si>
  <si>
    <t>Nigeria "Naija" Trikot Away 2020 Damen</t>
  </si>
  <si>
    <t>https://www.sportscheck.com/nike/nike-trophy-iv-jersey-fussballtrikot-herren-p378148-F052/weiss-schwarz/</t>
  </si>
  <si>
    <t>Trophy IV Jersey</t>
  </si>
  <si>
    <t>https://www.sportscheck.com/puma/puma-oesterreich-home-em-2021-fussballtrikot-damen-p429045-F037/rot-weiss/</t>
  </si>
  <si>
    <t>Österreich Home EM 2021</t>
  </si>
  <si>
    <t>https://www.sportscheck.com/puma/puma-facr-tschechien-em-2020-auswaerts-fussballtrikot-herren-p377166-F022/hellgruen-schwarz/</t>
  </si>
  <si>
    <t>FACR Tschechien EM 2020 Auswärts</t>
  </si>
  <si>
    <t>https://www.sportscheck.com/puma/puma-teamfinal-21-graphic-trikot-kurzarm-kids-fussballtrikot-kinder-p485410-F019/grau/</t>
  </si>
  <si>
    <t>teamFINAL 21 Graphic Trikot kurzarm Kids</t>
  </si>
  <si>
    <t>https://www.sportscheck.com/nike/nike-dry-park-vii-fussballtrikot-damen-p378237-F052/weiss-schwarz/</t>
  </si>
  <si>
    <t>Dry Park VII</t>
  </si>
  <si>
    <t>https://www.sportscheck.com/nike/nike-park-vi-fussballtrikot-jungen-p479890-F137/gruen-weiss/</t>
  </si>
  <si>
    <t>Park VI</t>
  </si>
  <si>
    <t>https://www.sportscheck.com/nike/nike-park-vi-fussballtrikot-jungen-p479890-F037/rot-weiss/</t>
  </si>
  <si>
    <t>https://www.sportscheck.com/nike/nike-gardien-iii-torwarttrikot-herren-p385732-F031/neonorange/</t>
  </si>
  <si>
    <t>https://www.sportscheck.com/nike/nike-fussballtrikot-p436644-F037/rot/</t>
  </si>
  <si>
    <t>https://www.sportscheck.com/nike/nike-fussballtrikot-p436631-F007/blau/</t>
  </si>
  <si>
    <t>https://www.sportscheck.com/nike/nike-park-derby-iii-trikot-fussballtrikot-herren-p487317-F013/gelbblauweiss/</t>
  </si>
  <si>
    <t>https://www.sportscheck.com/jako/jako-celtic-20-trikot-kurzarm-fussballtrikot-herren-p437174-F022/gruenweiss/</t>
  </si>
  <si>
    <t>https://www.sportscheck.com/nike/nike-gardien-iii-torwarttrikot-herren-p429658-F031/neonorange-orange/</t>
  </si>
  <si>
    <t>https://www.sportscheck.com/nike/nike-as-rom-trikot-ucl-20202021-kids-fussballtrikot-kinder-p439284-F040/schwarz/</t>
  </si>
  <si>
    <t>AS Rom Trikot UCL 2020/2021 Kids</t>
  </si>
  <si>
    <t>https://www.sportscheck.com/nike/nike-inter-mailand-trikot-away-20202021-kids-fussballtrikot-kinder-p437919-F052/weiss/</t>
  </si>
  <si>
    <t>Inter Mailand Trikot Away 2020/2021 Kids</t>
  </si>
  <si>
    <t>https://www.sportscheck.com/nike/nike-fussballtrikot-kinder-p436641-F022/gruen/</t>
  </si>
  <si>
    <t>https://www.sportscheck.com/nike/nike-fussballtrikot-kinder-p436605-F022/gruen/</t>
  </si>
  <si>
    <t>https://www.sportscheck.com/umbro/umbro-maxium-kit-set-fussballtrikot-herren-p481429-F040/schwarz/</t>
  </si>
  <si>
    <t>Maxium Kit Set</t>
  </si>
  <si>
    <t>https://www.sportscheck.com/nike/nike-promo-tw-trikot-kurzarm-fussballtrikot-herren-p439552-F037/rot/</t>
  </si>
  <si>
    <t>https://www.sportscheck.com/nike/nike-promo-tw-trikot-kurzarm-fussballtrikot-herren-p439552-F025/lila/</t>
  </si>
  <si>
    <t>https://www.sportscheck.com/adidas/adidas-regista-20-fussballtrikot-herren-p373591-F052/weiss-schwarz/</t>
  </si>
  <si>
    <t>Regista 20</t>
  </si>
  <si>
    <t>https://www.sportscheck.com/nike/nike-gardien-ii-torwarttrikot-herren-p394292-F092/hellgruen/</t>
  </si>
  <si>
    <t>Gardien II</t>
  </si>
  <si>
    <t>https://www.sportscheck.com/nike/nike-gardien-ii-torwarttrikot-herren-p394292-F040/schwarz/</t>
  </si>
  <si>
    <t>https://www.sportscheck.com/nike/nike-gardien-ii-torwarttrikot-herren-p394292-F013/gelb/</t>
  </si>
  <si>
    <t>https://www.sportscheck.com/adidas/adidas-tabela-18-fussballtrikot-herren-p373467-F013/gelb-weiss/</t>
  </si>
  <si>
    <t>Tabela 18</t>
  </si>
  <si>
    <t>https://www.sportscheck.com/adidas/adidas-tiro-19-fussballtrikot-jungen-p373486-F052/weiss-schwarz/</t>
  </si>
  <si>
    <t>Tiro 19</t>
  </si>
  <si>
    <t>https://www.sportscheck.com/adidas/adidas-tiro-19-fussballtrikot-jungen-p373486-F037/rot-weiss/</t>
  </si>
  <si>
    <t>https://www.sportscheck.com/nike/nike-park-iv-torwarttrikot-jungen-p378580-F071/schwarz-weiss/</t>
  </si>
  <si>
    <t>https://www.sportscheck.com/nike/nike-park-iv-torwarttrikot-jungen-p378580-F031/neonorange-orange/</t>
  </si>
  <si>
    <t>https://www.sportscheck.com/nike/nike-park-iv-torwarttrikot-jungen-p378580-F013/neongelb-neongruen/</t>
  </si>
  <si>
    <t>https://www.sportscheck.com/umbro/umbro-club-essent-tempest-trikot-kids-fussballtrikot-kinder-p438211-F052/weissschwarz/</t>
  </si>
  <si>
    <t>Club Essent. Tempest Trikot Kids</t>
  </si>
  <si>
    <t>https://www.sportscheck.com/nike/nike-gardien-iii-torwarttrikot-langarm-kids-torwarttrikot-kinder-p437749-F007/blau/</t>
  </si>
  <si>
    <t>https://www.sportscheck.com/umbro/umbro-vier-jersey-trikot-kurzarm-kids-fussballtrikot-kinder-p481672-F037/rotweiss/</t>
  </si>
  <si>
    <t>https://www.sportscheck.com/umbro/umbro-vier-jersey-trikot-kurzarm-fussballtrikot-herren-p481647-F037/rotweiss/</t>
  </si>
  <si>
    <t>Vier Jersey Trikot kurzarm</t>
  </si>
  <si>
    <t>https://www.sportscheck.com/jako/jako-premium-fussballtrikot-herren-p382236-F137/gruen-weiss/</t>
  </si>
  <si>
    <t>Premium</t>
  </si>
  <si>
    <t>https://www.sportscheck.com/jako/jako-premium-fussballtrikot-herren-p382236-F108/blau-weiss/</t>
  </si>
  <si>
    <t>https://www.sportscheck.com/jako/jako-premium-fussballtrikot-herren-p382236-F052/weiss-schwarz/</t>
  </si>
  <si>
    <t>https://www.sportscheck.com/jako/jako-premium-fussballtrikot-herren-p382236-F040/schwarz-weiss/</t>
  </si>
  <si>
    <t>https://www.sportscheck.com/nike/nike-challenge-iii-fussballtrikot-herren-p378602-F137/gruen-weiss/</t>
  </si>
  <si>
    <t>Challenge III</t>
  </si>
  <si>
    <t>https://www.sportscheck.com/nike/nike-challenge-iii-fussballtrikot-herren-p378602-F108/blau-weiss/</t>
  </si>
  <si>
    <t>https://www.sportscheck.com/nike/nike-challenge-iii-fussballtrikot-herren-p378602-F052/weiss-schwarz/</t>
  </si>
  <si>
    <t>https://www.sportscheck.com/nike/nike-challenge-iii-fussballtrikot-herren-p378602-F040/schwarz-weiss/</t>
  </si>
  <si>
    <t>https://www.sportscheck.com/nike/nike-challenge-iii-fussballtrikot-herren-p378602-F037/rot-weiss/</t>
  </si>
  <si>
    <t>https://www.sportscheck.com/nike/nike-naija-trikot-kurzarm-hell-fussballtrikot-herren-p437731-F013/gelbweiss/</t>
  </si>
  <si>
    <t>https://www.sportscheck.com/adidas/adidas-tabela-14-fussballtrikot-jungen-p373738-F031/orange-weiss/</t>
  </si>
  <si>
    <t>Tabela 14</t>
  </si>
  <si>
    <t>https://www.sportscheck.com/nike/nike-striped-division-iv-fussballtrikot-herren-p477520-F135/gruen-schwarz/</t>
  </si>
  <si>
    <t>Striped Division IV</t>
  </si>
  <si>
    <t>https://www.sportscheck.com/nike/nike-striped-division-iv-fussballtrikot-herren-p477520-F106/blau-schwarz/</t>
  </si>
  <si>
    <t>https://www.sportscheck.com/nike/nike-striped-division-iv-fussballtrikot-herren-p477520-F072/anthrazit-schwarz/</t>
  </si>
  <si>
    <t>https://www.sportscheck.com/nike/nike-striped-division-iv-fussballtrikot-herren-p477520-F054/weiss-blau/</t>
  </si>
  <si>
    <t>https://www.sportscheck.com/nike/nike-striped-division-iv-fussballtrikot-herren-p477520-F037/rot-schwarz/</t>
  </si>
  <si>
    <t>https://www.sportscheck.com/adidas/adidas-squadra-21-fussballtrikot-damen-p483112-F137/gruen-weiss/</t>
  </si>
  <si>
    <t>https://www.sportscheck.com/adidas/adidas-squadra-21-fussballtrikot-damen-p483112-F031/orange-weiss/</t>
  </si>
  <si>
    <t>https://www.sportscheck.com/adidas/adidas-core-18-fussballtrikot-herren-p374334-F013/gelb/</t>
  </si>
  <si>
    <t>Core 18</t>
  </si>
  <si>
    <t>https://www.sportscheck.com/nike/nike-dry-challenge-iii-fussballtrikot-jungen-p379261-F137/gruen-weiss/</t>
  </si>
  <si>
    <t>Dry Challenge III</t>
  </si>
  <si>
    <t>https://www.sportscheck.com/nike/nike-dry-challenge-iii-fussballtrikot-jungen-p379261-F108/blau-weiss/</t>
  </si>
  <si>
    <t>https://www.sportscheck.com/nike/nike-dry-challenge-iii-fussballtrikot-jungen-p379261-F052/weiss-schwarz/</t>
  </si>
  <si>
    <t>https://www.sportscheck.com/nike/nike-dry-challenge-iii-fussballtrikot-jungen-p379261-F040/schwarz-weiss/</t>
  </si>
  <si>
    <t>https://www.sportscheck.com/nike/nike-dry-challenge-iii-fussballtrikot-jungen-p379261-F037/rot-weiss/</t>
  </si>
  <si>
    <t>https://www.sportscheck.com/nike/nike-naija-trikot-kurzarm-kids-hell-fussballtrikot-kinder-p437756-F052/weissgrau/</t>
  </si>
  <si>
    <t>https://www.sportscheck.com/nike/nike-naija-trikot-kurzarm-kids-hell-fussballtrikot-kinder-p437756-F022/gruenweiss/</t>
  </si>
  <si>
    <t>https://www.sportscheck.com/nike/nike-naija-trikot-kurzarm-kids-hell-fussballtrikot-kinder-p437756-F013/gelbweiss/</t>
  </si>
  <si>
    <t>https://www.sportscheck.com/adidas/adidas-squadra-21-fussballtrikot-jungen-p485539-F137/gruen-weiss/</t>
  </si>
  <si>
    <t>https://www.sportscheck.com/adidas/adidas-squadra-21-fussballtrikot-jungen-p485539-F108/blau-weiss/</t>
  </si>
  <si>
    <t>https://www.sportscheck.com/adidas/adidas-squadra-21-fussballtrikot-jungen-p485539-F013/gelb-weiss/</t>
  </si>
  <si>
    <t>https://www.sportscheck.com/adidas/adidas-entrada-18-fussballtrikot-herren-p468886-F137/gruen-weiss/</t>
  </si>
  <si>
    <t>Entrada 18</t>
  </si>
  <si>
    <t>https://www.sportscheck.com/adidas/adidas-entrada-18-fussballtrikot-herren-p468886-F007/hellblau-weiss/</t>
  </si>
  <si>
    <t>https://www.sportscheck.com/nike/nike-trophy-iv-fussballtrikot-herren-p443278-F200/hellblau-dunkelblau/</t>
  </si>
  <si>
    <t>Trophy IV</t>
  </si>
  <si>
    <t>https://www.sportscheck.com/adidas/adidas-estro-19-fussballtrikot-herren-p479915-F198/dunkelblau-weiss/</t>
  </si>
  <si>
    <t>https://www.sportscheck.com/adidas/adidas-estro-19-fussballtrikot-herren-p479915-F137/gruen-weiss/</t>
  </si>
  <si>
    <t>https://www.sportscheck.com/adidas/adidas-estro-19-fussballtrikot-herren-p479915-F108/blau-weiss/</t>
  </si>
  <si>
    <t>https://www.sportscheck.com/adidas/adidas-estro-19-fussballtrikot-herren-p479915-F040/schwarz-weiss/</t>
  </si>
  <si>
    <t>https://www.sportscheck.com/adidas/adidas-estro-19-fussballtrikot-herren-p479915-F037/rot-weiss/</t>
  </si>
  <si>
    <t>https://www.sportscheck.com/adidas/adidas-estro-19-fussballtrikot-herren-p479915-F031/orange-weiss/</t>
  </si>
  <si>
    <t>https://www.sportscheck.com/adidas/adidas-estro-19-fussballtrikot-herren-p479915-F025/pink-weiss/</t>
  </si>
  <si>
    <t>https://www.sportscheck.com/jako/jako-prestige-fussballtrikot-herren-p378712-F044/silber-weiss/</t>
  </si>
  <si>
    <t>Prestige</t>
  </si>
  <si>
    <t>https://www.sportscheck.com/hummel/hummel-sc-freiburg-20-21-heim-trikot-herren-p384271-F037/true-red-white/</t>
  </si>
  <si>
    <t>SC Freiburg 20-21 Heim</t>
  </si>
  <si>
    <t>https://www.sportscheck.com/nike/nike-paris-saint-germain-jordan-20-21-3rd-trikot-kinder-p362962-F037/bordeaux-truly-gold/</t>
  </si>
  <si>
    <t>Paris Saint-Germain-Jordan 20-21 3rd</t>
  </si>
  <si>
    <t>https://www.sportscheck.com/nike/nike-trophy-iv-fussballtrikot-herren-p384996-F188/dunkelblau-blau/</t>
  </si>
  <si>
    <t>https://www.sportscheck.com/nike/nike-trophy-iv-fussballtrikot-herren-p384996-F049/tuerkis-neongruen/</t>
  </si>
  <si>
    <t>https://www.sportscheck.com/nike/nike-trophy-iv-jersey-fussballtrikot-herren-p378148-F126/gruen-dunkelgruen/</t>
  </si>
  <si>
    <t>https://www.sportscheck.com/nike/nike-trophy-iv-jersey-fussballtrikot-herren-p378148-F119/grau-rot/</t>
  </si>
  <si>
    <t>https://www.sportscheck.com/nike/nike-trophy-iv-jersey-fussballtrikot-herren-p378148-F040/schwarz-weiss/</t>
  </si>
  <si>
    <t>https://www.sportscheck.com/nike/nike-trophy-iv-jersey-fussballtrikot-herren-p378148-F037/rot-dunkelrot/</t>
  </si>
  <si>
    <t>https://www.sportscheck.com/nike/nike-trophy-iv-jersey-fussballtrikot-herren-p378148-F008/blau-dunkelblau/</t>
  </si>
  <si>
    <t>https://www.sportscheck.com/nike/nike-park-derby-iii-fussballtrikot-herren-p474208-F190/dunkelblau-gelb/</t>
  </si>
  <si>
    <t>Park Derby III</t>
  </si>
  <si>
    <t>https://www.sportscheck.com/nike/nike-park-derby-iii-fussballtrikot-herren-p474208-F127/gruen-gelb/</t>
  </si>
  <si>
    <t>https://www.sportscheck.com/nike/nike-park-derby-iii-fussballtrikot-herren-p474208-F101/blau-rot/</t>
  </si>
  <si>
    <t>https://www.sportscheck.com/nike/nike-park-derby-iii-fussballtrikot-herren-p474208-F025/lila-weiss/</t>
  </si>
  <si>
    <t>https://www.sportscheck.com/nike/nike-dry-park-derby-ii-fussballtrikot-herren-p375456-F195/dunkelblau-orange/</t>
  </si>
  <si>
    <t>Dry Park Derby II</t>
  </si>
  <si>
    <t>https://www.sportscheck.com/nike/nike-dry-park-derby-ii-fussballtrikot-herren-p375456-F134/gruen-orange/</t>
  </si>
  <si>
    <t>https://www.sportscheck.com/nike/nike-dry-park-derby-ii-fussballtrikot-herren-p375456-F069/bordeaux-hellblau/</t>
  </si>
  <si>
    <t>https://www.sportscheck.com/nike/nike-dry-park-derby-ii-fussballtrikot-herren-p375456-F052/weiss-gold/</t>
  </si>
  <si>
    <t>https://www.sportscheck.com/nike/nike-dri-fit-striker-v-fussballtrikot-herren-p376619-F198/dunkelblau-weiss/</t>
  </si>
  <si>
    <t>Dri-FIT Striker V</t>
  </si>
  <si>
    <t>https://www.sportscheck.com/nike/nike-dri-fit-striker-v-fussballtrikot-herren-p376619-F130/gruen-hellgruen/</t>
  </si>
  <si>
    <t>https://www.sportscheck.com/nike/nike-dri-fit-striker-v-fussballtrikot-herren-p376619-F108/blau-weiss/</t>
  </si>
  <si>
    <t>https://www.sportscheck.com/nike/nike-dri-fit-striker-v-fussballtrikot-herren-p376619-F054/weiss-blau/</t>
  </si>
  <si>
    <t>https://www.sportscheck.com/nike/nike-dri-fit-striker-v-fussballtrikot-herren-p376619-F040/schwarz-weiss/</t>
  </si>
  <si>
    <t>https://www.sportscheck.com/nike/nike-dri-fit-striker-v-fussballtrikot-herren-p376619-F037/rot-weiss/</t>
  </si>
  <si>
    <t>https://www.sportscheck.com/nike/nike-dri-fit-striker-v-fussballtrikot-herren-p376619-F013/gelb-schwarz/</t>
  </si>
  <si>
    <t>https://www.sportscheck.com/nike/nike-dry-park-derby-ii-fussballtrikot-herren-p376673-F101/blau-rot/</t>
  </si>
  <si>
    <t>https://www.sportscheck.com/nike/nike-dry-park-derby-ii-fussballtrikot-herren-p376673-F025/lila-weiss/</t>
  </si>
  <si>
    <t>https://www.sportscheck.com/nike/nike-dry-park-vii-fussballtrikot-herren-p488774-F007/hellblau-weiss/</t>
  </si>
  <si>
    <t>https://www.sportscheck.com/nike/nike-park-vi-fussballtrikot-damen-p403345-F157/schwarz/</t>
  </si>
  <si>
    <t>https://www.sportscheck.com/nike/nike-park-vi-fussballtrikot-damen-p403345-F147/rot/</t>
  </si>
  <si>
    <t>https://www.sportscheck.com/nike/nike-park-vi-fussballtrikot-damen-p403345-F123/gruen/</t>
  </si>
  <si>
    <t>https://www.sportscheck.com/nike/nike-park-vi-fussballtrikot-damen-p403345-F007/blau/</t>
  </si>
  <si>
    <t>https://www.sportscheck.com/nike/nike-dry-park-vii-fussballtrikot-damen-p378237-F198/dunkelblau-weiss/</t>
  </si>
  <si>
    <t>https://www.sportscheck.com/nike/nike-dry-park-vii-fussballtrikot-damen-p378237-F137/gruen-weiss/</t>
  </si>
  <si>
    <t>https://www.sportscheck.com/nike/nike-dry-park-vii-fussballtrikot-damen-p378237-F108/blau-weiss/</t>
  </si>
  <si>
    <t>https://www.sportscheck.com/nike/nike-dry-park-vii-fussballtrikot-damen-p378237-F037/rot-weiss/</t>
  </si>
  <si>
    <t>https://www.sportscheck.com/nike/nike-dry-park-vii-fussballtrikot-damen-p378237-F013/gelb-schwarz/</t>
  </si>
  <si>
    <t>https://www.sportscheck.com/nike/nike-dry-park-vii-fussballtrikot-herren-p378134-F137/gruen-weiss/</t>
  </si>
  <si>
    <t>https://www.sportscheck.com/nike/nike-dry-park-vii-fussballtrikot-herren-p378134-F108/blau-weiss/</t>
  </si>
  <si>
    <t>https://www.sportscheck.com/nike/nike-dry-park-vii-fussballtrikot-herren-p378134-F052/weiss-schwarz/</t>
  </si>
  <si>
    <t>https://www.sportscheck.com/nike/nike-dry-park-vii-fussballtrikot-herren-p378134-F040/schwarz-weiss/</t>
  </si>
  <si>
    <t>https://www.sportscheck.com/nike/nike-park-vi-fussballtrikot-herren-p375798-F013/gelb-schwarz/</t>
  </si>
  <si>
    <t>https://www.sportscheck.com/nike/nike-dry-park-vii-fussballtrikot-herren-p378134-F198/dunkelblau-weiss/</t>
  </si>
  <si>
    <t>https://www.sportscheck.com/nike/nike-dry-park-vii-fussballtrikot-herren-p378134-F143/dunkelrot-weiss/</t>
  </si>
  <si>
    <t>https://www.sportscheck.com/nike/nike-dry-park-vii-fussballtrikot-herren-p378134-F077/gold-schwarz/</t>
  </si>
  <si>
    <t>https://www.sportscheck.com/nike/nike-dry-park-vii-fussballtrikot-herren-p378134-F049/tuerkis-schwarz/</t>
  </si>
  <si>
    <t>https://www.sportscheck.com/nike/nike-dry-park-vii-fussballtrikot-herren-p378134-F031/orange-schwarz/</t>
  </si>
  <si>
    <t>https://www.sportscheck.com/nike/nike-dry-park-vii-fussballtrikot-herren-p378134-F025/lila-weiss/</t>
  </si>
  <si>
    <t>https://www.sportscheck.com/nike/nike-naija-trikot-kurzarm-hell-fussballtrikot-herren-p437731-F022/gruenweiss/</t>
  </si>
  <si>
    <t>https://www.sportscheck.com/jako/jako-hannover-96-1819-auswaerts-trikot-herren-p310098-F040/schwarz/</t>
  </si>
  <si>
    <t>Hannover 96 18/19 Auswärts</t>
  </si>
  <si>
    <t>https://www.sportscheck.com/nike/nike-dry-park-vii-fussballtrikot-jungen-p468861-F198/dunkelblau-weiss/</t>
  </si>
  <si>
    <t>https://www.sportscheck.com/nike/nike-dry-park-vii-fussballtrikot-jungen-p468861-F137/gruen-weiss/</t>
  </si>
  <si>
    <t>https://www.sportscheck.com/nike/nike-dry-park-vii-fussballtrikot-jungen-p468861-F108/blau-weiss/</t>
  </si>
  <si>
    <t>https://www.sportscheck.com/nike/nike-dry-park-vii-fussballtrikot-jungen-p468861-F052/weiss-schwarz/</t>
  </si>
  <si>
    <t>https://www.sportscheck.com/nike/nike-dry-park-vii-fussballtrikot-jungen-p468861-F049/tuerkis-schwarz/</t>
  </si>
  <si>
    <t>https://www.sportscheck.com/nike/nike-dry-park-vii-fussballtrikot-jungen-p468861-F031/orange-schwarz/</t>
  </si>
  <si>
    <t>https://www.sportscheck.com/nike/nike-dry-park-vii-fussballtrikot-damen-p486035-F025/lila-weiss/</t>
  </si>
  <si>
    <t>https://www.sportscheck.com/jako/jako-champ-20-fussballtrikot-herren-p382244-F193/dunkelblau-hellblau/</t>
  </si>
  <si>
    <t>Champ 2.0</t>
  </si>
  <si>
    <t>https://www.sportscheck.com/jako/jako-champ-20-fussballtrikot-herren-p382244-F137/gruen-weiss/</t>
  </si>
  <si>
    <t>https://www.sportscheck.com/jako/jako-champ-20-fussballtrikot-herren-p382244-F122/grau-weiss/</t>
  </si>
  <si>
    <t>https://www.sportscheck.com/jako/jako-champ-20-fussballtrikot-herren-p382244-F108/blau-weiss/</t>
  </si>
  <si>
    <t>https://www.sportscheck.com/jako/jako-champ-20-fussballtrikot-herren-p382244-F054/weiss-blau/</t>
  </si>
  <si>
    <t>https://www.sportscheck.com/jako/jako-champ-20-fussballtrikot-herren-p382244-F040/schwarz-weiss/</t>
  </si>
  <si>
    <t>https://www.sportscheck.com/jako/jako-champ-20-fussballtrikot-herren-p382244-F037/rot-weiss/</t>
  </si>
  <si>
    <t>https://www.sportscheck.com/jako/jako-celtic-20-trikot-kurzarm-fussballtrikot-herren-p437174-F037/rotweissrot/</t>
  </si>
  <si>
    <t>https://www.sportscheck.com/hummel/hummel-promo-duo-trikotset-kurzarm-fussballtrikot-herren-p482367-F037/rotblau/</t>
  </si>
  <si>
    <t>https://www.sportscheck.com/adidas/adidas-manchester-united-20-21-3rd-trikot-herren-p359257-F052/white/</t>
  </si>
  <si>
    <t>Manchester United 20-21 3rd</t>
  </si>
  <si>
    <t>https://www.sportscheck.com/umbro/umbro-club-essent-tempest-trikot-kids-fussballtrikot-kinder-p438211-F037/rotweiss/</t>
  </si>
  <si>
    <t>https://www.sportscheck.com/umbro/umbro-club-essent-tempest-trikot-kids-fussballtrikot-kinder-p438211-F007/blauweiss/</t>
  </si>
  <si>
    <t>https://www.sportscheck.com/umbro/umbro-training-jersey-trikot-kids-fussballtrikot-kinder-p481690-F037/rotweiss/</t>
  </si>
  <si>
    <t>Training Jersey Trikot Kids</t>
  </si>
  <si>
    <t>https://www.sportscheck.com/umbro/umbro-jersey-fussballtrikot-herren-p442730-F188/dunkelblau-blau/</t>
  </si>
  <si>
    <t>Jersey</t>
  </si>
  <si>
    <t>https://www.sportscheck.com/umbro/umbro-jersey-fussballtrikot-herren-p442730-F062/dunkelgrau-schwarz/</t>
  </si>
  <si>
    <t>https://www.sportscheck.com/puma/puma-manchester-city-1920-3rd-trikot-herren-p324338-F013/fizzy-yellow-georgia-peach/</t>
  </si>
  <si>
    <t>Manchester City 19/20 3rd</t>
  </si>
  <si>
    <t>https://www.sportscheck.com/umbro/umbro-club-jersey-ss-fussballtrikot-herren-p479693-F022/hellgruen/</t>
  </si>
  <si>
    <t>Club Jersey SS</t>
  </si>
  <si>
    <t>https://www.sportscheck.com/umbro/umbro-club-jersey-ss-fussballtrikot-herren-p479693-F007/blau/</t>
  </si>
  <si>
    <t>https://www.sportscheck.com/umbro/umbro-legacy-trikot-kurzarm-kids-fussballtrikot-kinder-p436163-F040/schwarzweiss/</t>
  </si>
  <si>
    <t>Legacy Trikot kurzarm Kids</t>
  </si>
  <si>
    <t>https://www.sportscheck.com/umbro/umbro-training-jersey-trikot-kids-fussballtrikot-kinder-p481690-F040/schwarzgrauweiss/</t>
  </si>
  <si>
    <t>https://www.sportscheck.com/umbro/umbro-club-essential-counter-tw-trikot-fussballtrikot-herren-p437092-F013/gelbgruen/</t>
  </si>
  <si>
    <t>Club Essential Counter TW-Trikot</t>
  </si>
  <si>
    <t>https://www.sportscheck.com/adidas/adidas-benfica-lissabon-auswaertstrikot-fussballtrikot-herren-p396317-F040/black-silver-metallic/</t>
  </si>
  <si>
    <t>Benfica Lissabon Auswärtstrikot</t>
  </si>
  <si>
    <t>https://www.sportscheck.com/nike/nike-tuerkei-home-vapor-match-em-2021-fussballtrikot-herren-p429666-F052/weiss-rot/</t>
  </si>
  <si>
    <t>Türkei Home Vapor Match EM 2021</t>
  </si>
  <si>
    <t>https://www.sportscheck.com/umbro/umbro-club-essential-counter-tw-trikot-kids-torwarttrikot-kinder-p437109-F013/gelbgruen/</t>
  </si>
  <si>
    <t>Club Essential Counter TW-Trikot Kids</t>
  </si>
  <si>
    <t>https://www.sportscheck.com/adidas/adidas-fenerbahce-2021-heimtrikot-fussballtrikot-herren-p427225-F013/bright-yellow-dark-blue/</t>
  </si>
  <si>
    <t>Fenerbahçe 20/21 Heimtrikot</t>
  </si>
  <si>
    <t>https://www.sportscheck.com/nike/nike-dry-park-vii-fussballtrikot-damen-p486035-F108/blau-weiss/</t>
  </si>
  <si>
    <t>https://www.sportscheck.com/adidas/adidas-dfb-wm-2018-heim-trikot-damen-p278152-F052/whiteblack/</t>
  </si>
  <si>
    <t>DFB WM 2018 Heim</t>
  </si>
  <si>
    <t>https://www.sportscheck.com/adidas/adidas-juventus-turin-2021-heimtrikot-fussballtrikot-damen-p423156-F052/white-black/</t>
  </si>
  <si>
    <t>Juventus Turin 20/21 Heimtrikot</t>
  </si>
  <si>
    <t>https://www.sportscheck.com/umbro/umbro-sv-werder-bremen-1920-auswaerts-fussballtrikot-damen-p378816-F137/gruen-weiss/</t>
  </si>
  <si>
    <t>SV Werder Bremen 19/20 Auswärts</t>
  </si>
  <si>
    <t>https://www.sportscheck.com/umbro/umbro-chapecoense-2021-heim-fussballtrikot-herren-p459300-F137/gruen-weiss/</t>
  </si>
  <si>
    <t>Chapecoense 20/21 Heim</t>
  </si>
  <si>
    <t>https://www.sportscheck.com/umbro/umbro-chapecoense-2021-auswaerts-fussballtrikot-herren-p459245-F052/weiss-gruen/</t>
  </si>
  <si>
    <t>Chapecoense 20/21 Auswärts</t>
  </si>
  <si>
    <t>https://www.sportscheck.com/umbro/umbro-fc-schalke-04-2021-heim-fussballtrikot-damen-p487487-F108/blau-weiss/</t>
  </si>
  <si>
    <t>FC Schalke 04 20/21 Heim</t>
  </si>
  <si>
    <t>https://www.sportscheck.com/nike/nike-kroatien-away-stadium-em-2021-fussballtrikot-damen-p429638-F072/anthrazit-schwarz/</t>
  </si>
  <si>
    <t>Kroatien Away Stadium EM 2021</t>
  </si>
  <si>
    <t>https://www.sportscheck.com/nike/nike-niederlande-away-stadium-em-2021-fussballtrikot-herren-p388258-F182/schwarz-orange/</t>
  </si>
  <si>
    <t>Niederlande Away Stadium EM 2021</t>
  </si>
  <si>
    <t>https://www.sportscheck.com/nike/nike-tottenham-hotspur-20-21-3rd-trikot-herren-p363056-F013/tour-yellow-binary-blue/</t>
  </si>
  <si>
    <t>Tottenham Hotspur 20-21 3rd</t>
  </si>
  <si>
    <t>https://www.sportscheck.com/umbro/umbro-club-essential-counter-torwarttrikot-herren-p440313-F031/neonorange-schwarz/</t>
  </si>
  <si>
    <t>Club Essential Counter</t>
  </si>
  <si>
    <t>https://www.sportscheck.com/umbro/umbro-fc-schalke-04-1920-heim-fussballtrikot-damen-p378807-F108/blau-weiss/</t>
  </si>
  <si>
    <t>FC Schalke 04 19/20 Heim</t>
  </si>
  <si>
    <t>https://www.sportscheck.com/puma/puma-liga-trikot-langarm-kids-fussballtrikot-kinder-p482353-F040/schwarzweiss/</t>
  </si>
  <si>
    <t>LIGA Trikot langarm Kids</t>
  </si>
  <si>
    <t>https://www.sportscheck.com/adidas/adidas-olympique-lyon-2021-ausweichtrikot-fussballtrikot-herren-p428271-F007/blau/</t>
  </si>
  <si>
    <t>Olympique Lyon 20/21 Ausweichtrikot</t>
  </si>
  <si>
    <t>https://www.sportscheck.com/adidas/adidas-benfica-lissabon-heimtrikot-fussballtrikot-herren-p401639-F037/rot/</t>
  </si>
  <si>
    <t>https://www.sportscheck.com/nike/nike-kroatien-away-stadium-em-2021-fussballtrikot-jungen-p388266-F072/anthrazit-schwarz/</t>
  </si>
  <si>
    <t>https://www.sportscheck.com/nike/nike-tuerkei-away-stadium-em-2021-fussballtrikot-jungen-p429645-F037/rot-weiss/</t>
  </si>
  <si>
    <t>Türkei Away Stadium EM 2021</t>
  </si>
  <si>
    <t>https://www.sportscheck.com/puma/puma-teamultimate-trikot-kids-fussballtrikot-kinder-p483215-F040/schwarz/</t>
  </si>
  <si>
    <t>teamULTIMATE Trikot Kids</t>
  </si>
  <si>
    <t>https://www.sportscheck.com/adidas/adidas-real-madrid-trainingstrikot-fussballtrikot-herren-p392124-F019/grau/</t>
  </si>
  <si>
    <t>Real Madrid Trainingstrikot</t>
  </si>
  <si>
    <t>https://www.sportscheck.com/puma/puma-borussia-moenchengladbach-1819-heim-trikot-kinder-p301278-F052/puma-white/</t>
  </si>
  <si>
    <t>Borussia Mönchengladbach 18/19 Heim</t>
  </si>
  <si>
    <t>https://www.sportscheck.com/adidas/adidas-condivo20-jsy-fussballtrikot-herren-p386359-F007/team-navy-white/</t>
  </si>
  <si>
    <t>CONDIVO20 JSY</t>
  </si>
  <si>
    <t>https://www.sportscheck.com/adidas/adidas-schweden-auswaertstrikot-fussballtrikot-damen-p486047-F007/night-indigo-yellow/</t>
  </si>
  <si>
    <t>https://www.sportscheck.com/adidas/adidas-juventus-turin-torwarttrikot-fussballtrikot-herren-p423139-F013/shock-yellow-team-navy/</t>
  </si>
  <si>
    <t>Juventus Turin Torwarttrikot</t>
  </si>
  <si>
    <t>https://www.sportscheck.com/umbro/umbro-werder-bremen-20-21-heim-trikot-kinder-p363779-F022/gruen/</t>
  </si>
  <si>
    <t>Werder Bremen 20-21 Heim</t>
  </si>
  <si>
    <t>https://www.sportscheck.com/nike/nike-dry-tiempo-premier-fussballtrikot-herren-p404090-F052/weiss-schwarz/</t>
  </si>
  <si>
    <t>https://www.sportscheck.com/nike/nike-striped-division-iii-fussballtrikot-herren-p375493-F072/anthrazit-schwarz/</t>
  </si>
  <si>
    <t>Striped Division III</t>
  </si>
  <si>
    <t>https://www.sportscheck.com/nike/nike-polen-away-stadium-em-2021-fussballtrikot-herren-p388372-F037/rot-weiss/</t>
  </si>
  <si>
    <t>Polen Away Stadium EM 2021</t>
  </si>
  <si>
    <t>https://www.sportscheck.com/nike/nike-slowakei-away-stadium-em-2021-fussballtrikot-herren-p433793-F054/weiss-blau/</t>
  </si>
  <si>
    <t>Slowakei Away Stadium EM 2021</t>
  </si>
  <si>
    <t>https://www.sportscheck.com/nike/nike-england-away-stadium-em-2021-fussballtrikot-damen-p429640-F101/blau-rot/</t>
  </si>
  <si>
    <t>England Away Stadium EM 2021</t>
  </si>
  <si>
    <t>https://www.sportscheck.com/nike/nike-frankreich-away-stadium-em-2021-fussballtrikot-damen-p429617-F052/weiss-dunkelblau/</t>
  </si>
  <si>
    <t>Frankreich Away Stadium EM 2021</t>
  </si>
  <si>
    <t>https://www.sportscheck.com/nike/nike-polen-home-stadium-em-2021-fussballtrikot-damen-p388363-F052/weiss-rot/</t>
  </si>
  <si>
    <t>Polen Home Stadium EM 2021</t>
  </si>
  <si>
    <t>https://www.sportscheck.com/nike/nike-tottenham-hotspur-nfl-fussballtrikot-herren-p437342-F013/gelb-dunkelblau/</t>
  </si>
  <si>
    <t>Tottenham Hotspur NFL</t>
  </si>
  <si>
    <t>https://www.sportscheck.com/nike/nike-gardien-torwarttrikot-herren-p375800-F084/gruen-schwarz/</t>
  </si>
  <si>
    <t>Gardien</t>
  </si>
  <si>
    <t>https://www.sportscheck.com/nike/nike-gardien-torwarttrikot-herren-p375800-F037/neonrot-schwarz/</t>
  </si>
  <si>
    <t>https://www.sportscheck.com/saller/saller-sc-paderborn-07-1920-heim-trikot-herren-p348154-F040/schwarz-blau/</t>
  </si>
  <si>
    <t>Saller</t>
  </si>
  <si>
    <t>SC Paderborn 07 19/20 Heim</t>
  </si>
  <si>
    <t>https://www.sportscheck.com/nike/nike-frankreich-away-stadium-em-2021-fussballtrikot-jungen-p429654-F052/weiss-dunkelblau/</t>
  </si>
  <si>
    <t>https://www.sportscheck.com/adidas/adidas-condivo20-jsy-fussballtrikot-herren-p386380-F052/white-black/</t>
  </si>
  <si>
    <t>https://www.sportscheck.com/adidas/adidas-fc-bayern-1819-heim-torwarttrikot-herren-p294570-F019/grey-one/</t>
  </si>
  <si>
    <t>https://www.sportscheck.com/nike/nike-fc-liverpool-20-21-3rd-trikot-herren-p362954-F019/anthracite-black-laser-crimson/</t>
  </si>
  <si>
    <t>FC Liverpool 20-21 3rd</t>
  </si>
  <si>
    <t>https://www.sportscheck.com/nike/nike-dry-striped-segment-iii-fussballtrikot-jungen-p375465-F037/rot-schwarz/</t>
  </si>
  <si>
    <t>Dry Striped Segment III</t>
  </si>
  <si>
    <t>https://www.sportscheck.com/nike/nike-dry-challenge-ii-fussballtrikot-herren-p404359-F037/rot-weiss/</t>
  </si>
  <si>
    <t>Dry Challenge II</t>
  </si>
  <si>
    <t>https://www.sportscheck.com/nike/nike-striped-division-iii-fussballtrikot-jungen-p375471-F135/gruen-schwarz/</t>
  </si>
  <si>
    <t>https://www.sportscheck.com/adidas/adidas-belgien-heimtrikot-fussballtrikot-damen-p385549-F037/rot/</t>
  </si>
  <si>
    <t>Belgien Heimtrikot</t>
  </si>
  <si>
    <t>https://www.sportscheck.com/adidas/adidas-spanien-torwarttrikot-fussballtrikot-herren-p360391-F031/orange/</t>
  </si>
  <si>
    <t>Spanien Torwarttrikot</t>
  </si>
  <si>
    <t>https://www.sportscheck.com/adidas/adidas-squadra-21-torwarttrikot-herren-p487037-F013/neongelb-schwarz/</t>
  </si>
  <si>
    <t>https://www.sportscheck.com/nike/nike-striped-division-iii-fussballtrikot-herren-p375493-F106/blau-schwarz/</t>
  </si>
  <si>
    <t>https://www.sportscheck.com/nike/nike-dry-tiempo-premier-fussballtrikot-herren-p404090-F198/dunkelblau-weiss/</t>
  </si>
  <si>
    <t>https://www.sportscheck.com/nike/nike-dry-tiempo-premier-fussballtrikot-herren-p404090-F197/dunkelblau-rot/</t>
  </si>
  <si>
    <t>https://www.sportscheck.com/nike/nike-dry-tiempo-premier-fussballtrikot-herren-p404090-F137/gruen-weiss/</t>
  </si>
  <si>
    <t>https://www.sportscheck.com/nike/nike-dry-tiempo-premier-fussballtrikot-herren-p404090-F120/grau-schwarz/</t>
  </si>
  <si>
    <t>https://www.sportscheck.com/nike/nike-dry-tiempo-premier-fussballtrikot-herren-p404090-F108/blau-weiss/</t>
  </si>
  <si>
    <t>https://www.sportscheck.com/nike/nike-dry-tiempo-premier-fussballtrikot-herren-p404090-F040/schwarz-weiss/</t>
  </si>
  <si>
    <t>https://www.sportscheck.com/nike/nike-dry-tiempo-premier-fussballtrikot-herren-p404090-F037/rot-weiss/</t>
  </si>
  <si>
    <t>https://www.sportscheck.com/nike/nike-dry-tiempo-premier-fussballtrikot-herren-p404090-F031/orange-schwarz/</t>
  </si>
  <si>
    <t>https://www.sportscheck.com/nike/nike-dry-tiempo-premier-fussballtrikot-herren-p404090-F025/pink-schwarz/</t>
  </si>
  <si>
    <t>https://www.sportscheck.com/nike/nike-dry-tiempo-premier-fussballtrikot-herren-p404090-F013/gelb-schwarz/</t>
  </si>
  <si>
    <t>https://www.sportscheck.com/nike/nike-dry-tiempo-premier-fussballtrikot-herren-p404090-F007/hellblau-weiss/</t>
  </si>
  <si>
    <t>https://www.sportscheck.com/nike/nike-striped-division-iii-fussballtrikot-herren-p375493-F040/schwarz-weiss/</t>
  </si>
  <si>
    <t>https://www.sportscheck.com/nike/nike-striped-division-iii-fussballtrikot-herren-p375493-F013/gelb-schwarz/</t>
  </si>
  <si>
    <t>https://www.sportscheck.com/nike/nike-striped-division-iii-fussballtrikot-herren-p375493-F007/hellblau-weiss/</t>
  </si>
  <si>
    <t>https://www.sportscheck.com/adidas/adidas-squadra-21-torwarttrikot-jungen-p487047-F013/neongelb-schwarz/</t>
  </si>
  <si>
    <t>https://www.sportscheck.com/nike/nike-trophy-iii-fussballtrikot-herren-p375765-F007/blau/</t>
  </si>
  <si>
    <t>Trophy III</t>
  </si>
  <si>
    <t>https://www.sportscheck.com/nike/nike-trophy-iii-fussballtrikot-herren-p375765-F032/orange/</t>
  </si>
  <si>
    <t>https://www.sportscheck.com/nike/nike-trophy-iii-fussballtrikot-jungen-p375759-F147/rot/</t>
  </si>
  <si>
    <t>https://www.sportscheck.com/nike/nike-trophy-iii-fussballtrikot-jungen-p375759-F137/gruen-weiss/</t>
  </si>
  <si>
    <t>https://www.sportscheck.com/nike/nike-trophy-iii-fussballtrikot-jungen-p375759-F089/grau/</t>
  </si>
  <si>
    <t>https://www.sportscheck.com/nike/nike-trophy-iii-fussballtrikot-jungen-p375759-F052/weiss/</t>
  </si>
  <si>
    <t>https://www.sportscheck.com/macron/macron-hannover-96-1920-auswaerts-trikot-kinder-p349131-F040/schwarz/</t>
  </si>
  <si>
    <t>https://www.sportscheck.com/nike/nike-dry-tiempo-premier-fussballtrikot-jungen-p468843-F198/dunkelblau-weiss/</t>
  </si>
  <si>
    <t>https://www.sportscheck.com/nike/nike-dry-tiempo-premier-fussballtrikot-jungen-p468843-F188/dunkelblau-blau/</t>
  </si>
  <si>
    <t>https://www.sportscheck.com/nike/nike-dry-tiempo-premier-fussballtrikot-jungen-p468843-F137/gruen-weiss/</t>
  </si>
  <si>
    <t>https://www.sportscheck.com/nike/nike-dry-tiempo-premier-fussballtrikot-jungen-p468843-F120/grau-schwarz/</t>
  </si>
  <si>
    <t>https://www.sportscheck.com/nike/nike-dry-tiempo-premier-fussballtrikot-jungen-p468843-F052/weiss-schwarz/</t>
  </si>
  <si>
    <t>https://www.sportscheck.com/nike/nike-dry-tiempo-premier-fussballtrikot-jungen-p468843-F040/schwarz-weiss/</t>
  </si>
  <si>
    <t>https://www.sportscheck.com/nike/nike-dry-tiempo-premier-fussballtrikot-jungen-p468843-F037/rot-weiss/</t>
  </si>
  <si>
    <t>https://www.sportscheck.com/nike/nike-dry-tiempo-premier-fussballtrikot-jungen-p468843-F031/orange-schwarz/</t>
  </si>
  <si>
    <t>https://www.sportscheck.com/nike/nike-dry-tiempo-premier-fussballtrikot-jungen-p468843-F013/gelb-schwarz/</t>
  </si>
  <si>
    <t>https://www.sportscheck.com/nike/nike-dry-tiempo-premier-fussballtrikot-jungen-p468843-F007/hellblau-weiss/</t>
  </si>
  <si>
    <t>https://www.sportscheck.com/adidas/adidas-fc-bayern-muenchen-fussballtrikot-damen-p444058-F147/rot/</t>
  </si>
  <si>
    <t>https://www.sportscheck.com/adidas/adidas-schweden-em-2020-heim-fussballtrikot-damen-p374427-F013/gelb-dunkelblau/</t>
  </si>
  <si>
    <t>Schweden EM 2020 Heim</t>
  </si>
  <si>
    <t>https://www.sportscheck.com/adidas/adidas-dfb-trainingstrikot-fussballtrikot-herren-p360390-F019/grau/</t>
  </si>
  <si>
    <t>DFB Trainingstrikot</t>
  </si>
  <si>
    <t>https://www.sportscheck.com/adidas/adidas-condivo20-jsy-fussballtrikot-herren-p386349-F007/royal-blue-white/</t>
  </si>
  <si>
    <t>https://www.sportscheck.com/adidas/adidas-condivo20-jsy-fussballtrikot-herren-p386348-F040/black-white/</t>
  </si>
  <si>
    <t>https://www.sportscheck.com/adidas/adidas-real-madrid-trainingstrikot-fussballtrikot-herren-p441538-F049/tuerkis/</t>
  </si>
  <si>
    <t>https://www.sportscheck.com/adidas/adidas-adipro-18-torwarttrikot-herren-p406659-F054/orange/</t>
  </si>
  <si>
    <t>AdiPro 18</t>
  </si>
  <si>
    <t>https://www.sportscheck.com/adidas/adidas-fc-bayern-1819-cl-trikot-herren-p294567-F019/raw-steel/</t>
  </si>
  <si>
    <t>https://www.sportscheck.com/nike/nike-paris-saint-germain-jordan-20-21-3rd-trikot-herren-p362967-F037/bordeaux-truly-gold/</t>
  </si>
  <si>
    <t>https://www.sportscheck.com/adidas/adidas-spanien-trainingstrikot-fussballtrikot-kinder-p360392-F022/gruen/</t>
  </si>
  <si>
    <t>Spanien Trainingstrikot</t>
  </si>
  <si>
    <t>https://www.sportscheck.com/adidas/adidas-assita-17-torwarttrikot-jungen-p396709-F084/gruen-schwarz/</t>
  </si>
  <si>
    <t>https://www.sportscheck.com/adidas/adidas-assita-17-torwarttrikot-jungen-p396709-F071/schwarz-weiss/</t>
  </si>
  <si>
    <t>https://www.sportscheck.com/adidas/adidas-assita-17-torwarttrikot-jungen-p396709-F065/orange-grau/</t>
  </si>
  <si>
    <t>https://www.sportscheck.com/adidas/adidas-adipro-20-torwarttrikot-jungen-p373533-F150/orange-schwarz/</t>
  </si>
  <si>
    <t>https://www.sportscheck.com/adidas/adidas-adipro-20-torwarttrikot-jungen-p373533-F114/grau-gruen/</t>
  </si>
  <si>
    <t>https://www.sportscheck.com/adidas/adidas-squadra-21-torwarttrikot-herren-p487036-F073/schwarz-orange/</t>
  </si>
  <si>
    <t>https://www.sportscheck.com/adidas/adidas-squadra-21-torwarttrikot-jungen-p487046-F073/schwarz-orange/</t>
  </si>
  <si>
    <t>https://www.sportscheck.com/under-armour/under-armour-fc-st-pauli-1819-heim-trikot-kinder-p298942-F010/timber/</t>
  </si>
  <si>
    <t>FC St. Pauli 18/19 Heim</t>
  </si>
  <si>
    <t>https://www.sportscheck.com/adidas/adidas-squadra-17-fussballtrikot-jungen-p468859-F077/gold-schwarz/</t>
  </si>
  <si>
    <t>Squadra 17</t>
  </si>
  <si>
    <t>https://www.sportscheck.com/adidas/adidas-squadra-17-fussballtrikot-jungen-p468859-F031/orange-weiss/</t>
  </si>
  <si>
    <t>https://www.sportscheck.com/nike/nike-paris-saint-germain-20-21-auswaerts-trikot-kinder-p362972-F052/white-old-royal/</t>
  </si>
  <si>
    <t>Paris Saint-Germain 20-21 Auswärts</t>
  </si>
  <si>
    <t>https://www.sportscheck.com/adidas/adidas-fenerbahce-2021-auswaertstrikot-fussballtrikot-herren-p427478-F037/red-gold-tech-indigo/</t>
  </si>
  <si>
    <t>Fenerbahçe 20/21 Auswärtstrikot</t>
  </si>
  <si>
    <t>https://www.sportscheck.com/adidas/adidas-inter-miami-cf-heimtrikot-fussballtrikot-kinder-p385615-F052/white-clear-pink/</t>
  </si>
  <si>
    <t>Inter Miami CF Heimtrikot</t>
  </si>
  <si>
    <t>https://www.sportscheck.com/adidas/adidas-red-star-fc-2021-auswaertstrikot-fussballtrikot-kinder-p392213-F052/white-noble-maroon/</t>
  </si>
  <si>
    <t>Red Star FC 20/21 Auswärtstrikot</t>
  </si>
  <si>
    <t>https://www.sportscheck.com/puma/puma-schweiz-away-em-2021-fussballtrikot-jungen-p489206-F052/weiss-rot/</t>
  </si>
  <si>
    <t>Schweiz Away EM 2021</t>
  </si>
  <si>
    <t>https://www.sportscheck.com/puma/puma-italien-away-em-2021-fussballtrikot-jungen-p489203-F054/weiss-blau/</t>
  </si>
  <si>
    <t>Italien Away EM 2021</t>
  </si>
  <si>
    <t>https://www.sportscheck.com/adidas/adidas-condivo-20-trikot-fussballtrikot-kinder-p386371-F037/team-power-red-white/</t>
  </si>
  <si>
    <t>Condivo 20 Trikot</t>
  </si>
  <si>
    <t>https://www.sportscheck.com/adidas/adidas-condivo-20-trikot-fussballtrikot-kinder-p386356-F007/team-navy-white/</t>
  </si>
  <si>
    <t>https://www.sportscheck.com/puma/puma-oesterreich-trikot-home-em-2021-kids-fussballtrikot-kinder-p436348-F037/rotweiss/</t>
  </si>
  <si>
    <t>Österreich Trikot Home EM 2021 Kids</t>
  </si>
  <si>
    <t>https://www.sportscheck.com/nike/nike-dry-park-vii-fussballtrikot-jungen-p468861-F040/schwarz-weiss/</t>
  </si>
  <si>
    <t>https://www.sportscheck.com/adidas/adidas-fc-arsenal-2021-ausweichtrikot-fussballtrikot-kinder-p432821-F007/legend-marine-light-flash-orange/</t>
  </si>
  <si>
    <t>FC Arsenal 20/21 Ausweichtrikot</t>
  </si>
  <si>
    <t>https://www.sportscheck.com/adidas/adidas-real-madrid-2021-torwart-heimtrikot-fussballtrikot-kinder-p423136-F007/blau/</t>
  </si>
  <si>
    <t>Real Madrid 20/21 Torwart-Heimtrikot</t>
  </si>
  <si>
    <t>https://www.sportscheck.com/puma/puma-liga-trikot-kurzarm-fussballtrikot-herren-p487237-F025/lilaweiss/</t>
  </si>
  <si>
    <t>https://www.sportscheck.com/puma/puma-cup-torwarttrikot-herren-p375980-F013/gelb-schwarz/</t>
  </si>
  <si>
    <t>https://www.sportscheck.com/puma/puma-cup-fussballtrikot-herren-p377113-F014/gelb-anthrazit/</t>
  </si>
  <si>
    <t>https://www.sportscheck.com/puma/puma-teamfinal-21-training-trikot-aermellos-fussballtrikot-p437483-F040/schwarzgrau/</t>
  </si>
  <si>
    <t>https://www.sportscheck.com/adidas/adidas-ajax-amsterdam-2021-heim-trikot-herren-p351896-F052/white/</t>
  </si>
  <si>
    <t>Ajax Amsterdam 20/21 Heim</t>
  </si>
  <si>
    <t>https://www.sportscheck.com/nike/nike-strike-ii-trikot-damen-fussballtrikot-damen-p478056-F037/rotweiss/</t>
  </si>
  <si>
    <t>https://www.sportscheck.com/adidas/adidas-team-19-fussballtrikot-damen-p403881-F052/weiss/</t>
  </si>
  <si>
    <t>Team 19</t>
  </si>
  <si>
    <t>https://www.sportscheck.com/puma/puma-teamultimate-trikot-kids-fussballtrikot-kinder-p483215-F010/braun/</t>
  </si>
  <si>
    <t>https://www.sportscheck.com/adidas/adidas-olympique-lyon-2021-ausweichtrikot-fussballtrikot-kinder-p428273-F007/blau/</t>
  </si>
  <si>
    <t>https://www.sportscheck.com/adidas/adidas-ajax-heimtrikot-fussballtrikot-kinder-p396118-F052/white-bold-red/</t>
  </si>
  <si>
    <t>Ajax Heimtrikot</t>
  </si>
  <si>
    <t>https://www.sportscheck.com/adidas/adidas-olympique-lyon-2021-heimtrikot-fussballtrikot-kinder-p391274-F052/weiss/</t>
  </si>
  <si>
    <t>Olympique Lyon 20/21 Heimtrikot</t>
  </si>
  <si>
    <t>https://www.sportscheck.com/puma/puma-dominate-fussballtrikot-herren-p403297-F137/gruen-weiss/</t>
  </si>
  <si>
    <t>Dominate</t>
  </si>
  <si>
    <t>https://www.sportscheck.com/adidas/adidas-fenerbahce-2021-heimtrikot-fussballtrikot-kinder-p427228-F013/bright-yellow-dark-blue/</t>
  </si>
  <si>
    <t>https://www.sportscheck.com/adidas/adidas-real-madrid-1819-auswaerts-trikot-kinder-p294536-F040/tech-onix/</t>
  </si>
  <si>
    <t>Real Madrid 18/19 Auswärts</t>
  </si>
  <si>
    <t>https://www.sportscheck.com/puma/puma-teamfinal-21-trikot-kurzarm-kids-fussballtrikot-kinder-p437283-F019/grau/</t>
  </si>
  <si>
    <t>https://www.sportscheck.com/adidas/adidas-real-madrid-trainingstrikot-fussballtrikot-kinder-p446018-F049/tuerkis/</t>
  </si>
  <si>
    <t>https://www.sportscheck.com/adidas/adidas-fc-arsenal-trainingstrikot-fussballtrikot-kinder-p386648-F013/gelb/</t>
  </si>
  <si>
    <t>FC Arsenal Trainingstrikot</t>
  </si>
  <si>
    <t>https://www.sportscheck.com/adidas/adidas-squadra-21-fussballtrikot-herren-p487034-F007/blau-neongelb/</t>
  </si>
  <si>
    <t>https://www.sportscheck.com/nike/nike-park-derby-ii-trikot-kids-fussballtrikot-kinder-p439554-F022/gruengold/</t>
  </si>
  <si>
    <t>Park Derby II Trikot Kids</t>
  </si>
  <si>
    <t>https://www.sportscheck.com/adidas/adidas-dfb-wm-2018-heim-trikot-herren-p278066-F052/whiteblack/</t>
  </si>
  <si>
    <t>https://www.sportscheck.com/adidas/adidas-fc-arsenal-torwart-heimtrikot-fussballtrikot-kinder-p396299-F040/black-cloud-white/</t>
  </si>
  <si>
    <t>FC Arsenal Torwart-Heimtrikot</t>
  </si>
  <si>
    <t>https://www.sportscheck.com/adidas/adidas-striped-21-fussballtrikot-herren-p487035-F040/schwarz-dunkelgrau/</t>
  </si>
  <si>
    <t>Striped 21</t>
  </si>
  <si>
    <t>https://www.sportscheck.com/puma/puma-olympique-marseille-trikot-3rd-20202021-fussballtrikot-p439297-F007/blau/</t>
  </si>
  <si>
    <t>Olympique Marseille Trikot 3rd 2020/2021</t>
  </si>
  <si>
    <t>https://www.sportscheck.com/adidas/adidas-tiro-21-trainingstrikot-fussballtrikot-damen-p469240-F007/blau/</t>
  </si>
  <si>
    <t>https://www.sportscheck.com/adidas/adidas-benfica-lissabon-2021-junior-ausruestung-fussballtrikot-kinder-p423339-F037/rot/</t>
  </si>
  <si>
    <t>Benfica Lissabon 20/21 Junior-Ausrüstung</t>
  </si>
  <si>
    <t>https://www.sportscheck.com/nike/nike-fc-liverpool-2021-heim-fussballtrikot-jungen-p422754-F037/rot-weiss/</t>
  </si>
  <si>
    <t>FC Liverpool 20/21 Heim</t>
  </si>
  <si>
    <t>https://www.sportscheck.com/adidas/adidas-algerien-2021-heimtrikot-fussballtrikot-kinder-p469204-F052/weiss/</t>
  </si>
  <si>
    <t>https://www.sportscheck.com/adidas/adidas-atlanta-united-fc-1920-auswaerts-fussballtrikot-herren-p382918-F052/weiss-gold/</t>
  </si>
  <si>
    <t>Atlanta United FC 19/20 Auswärts</t>
  </si>
  <si>
    <t>https://www.sportscheck.com/adidas/adidas-new-york-city-fc-20-auswaerts-fussballtrikot-herren-p382888-F198/dunkelblau-weiss/</t>
  </si>
  <si>
    <t>New York City FC 20 Auswärts</t>
  </si>
  <si>
    <t>https://www.sportscheck.com/puma/puma-liga-torwarttrikot-herren-p378319-F085/gruen-weiss/</t>
  </si>
  <si>
    <t>https://www.sportscheck.com/puma/puma-liga-torwarttrikot-herren-p376492-F027/lila-weiss/</t>
  </si>
  <si>
    <t>https://www.sportscheck.com/adidas/adidas-squadra-21-trikot-fussballtrikot-herren-p472239-F013/team-yellow-white/</t>
  </si>
  <si>
    <t>https://www.sportscheck.com/kappa/kappa-as-monaco-trikot-home-20202021-fussballtrikot-herren-p439598-F007/blaugelb/</t>
  </si>
  <si>
    <t>AS Monaco Trikot Home 2020/2021</t>
  </si>
  <si>
    <t>https://www.sportscheck.com/umbro/umbro-fc-schalke-04-1819-heim-trikot-kinder-p311970-F007/deep-surf-brilliant-white/</t>
  </si>
  <si>
    <t>FC Schalke 04 18/19 Heim</t>
  </si>
  <si>
    <t>https://www.sportscheck.com/adidas/adidas-condivo-21-fussballtrikot-herren-p485547-F108/blau-weiss/</t>
  </si>
  <si>
    <t>Condivo 21</t>
  </si>
  <si>
    <t>https://www.sportscheck.com/adidas/adidas-condivo-21-fussballtrikot-herren-p485177-F037/rot-weiss/</t>
  </si>
  <si>
    <t>https://www.sportscheck.com/adidas/adidas-condivo-20-jersey-fussballtrikot-jungen-p435731-F052/weiss-schwarz/</t>
  </si>
  <si>
    <t>Condivo 20 Jersey</t>
  </si>
  <si>
    <t>https://www.sportscheck.com/adidas/adidas-tiro-21-trikot-fussballtrikot-herren-p472447-F040/black-vivid-red-acid-yellow/</t>
  </si>
  <si>
    <t>Tiro 21 Trikot</t>
  </si>
  <si>
    <t>https://www.sportscheck.com/adidas/adidas-striped-21-fussballtrikot-herren-p487472-F198/dunkelblau-weiss/</t>
  </si>
  <si>
    <t>https://www.sportscheck.com/adidas/adidas-striped-21-fussballtrikot-herren-p487035-F037/rot-weiss/</t>
  </si>
  <si>
    <t>https://www.sportscheck.com/adidas/adidas-regista-20-fussballtrikot-herren-p373591-F013/gelb-weiss/</t>
  </si>
  <si>
    <t>https://www.sportscheck.com/adidas/adidas-regista-20-fussballtrikot-herren-p373591-F037/rot-weiss/</t>
  </si>
  <si>
    <t>https://www.sportscheck.com/adidas/adidas-tabela-18-fussballtrikot-herren-p373467-F135/gruen-schwarz/</t>
  </si>
  <si>
    <t>https://www.sportscheck.com/adidas/adidas-tabela-18-fussballtrikot-herren-p373467-F108/blau-weiss/</t>
  </si>
  <si>
    <t>https://www.sportscheck.com/adidas/adidas-tabela-18-fussballtrikot-herren-p373467-F031/orange-weiss/</t>
  </si>
  <si>
    <t>https://www.sportscheck.com/adidas/adidas-tabela-18-fussballtrikot-herren-p373467-F007/hellblau-weiss/</t>
  </si>
  <si>
    <t>https://www.sportscheck.com/jako/jako-vfb-stuttgart-20-21-heim-trikot-kinder-p387548-F052/weiss/</t>
  </si>
  <si>
    <t>https://www.sportscheck.com/puma/puma-new-york-fussballtrikot-herren-p378339-F190/dunkelblau-gelb/</t>
  </si>
  <si>
    <t>https://www.sportscheck.com/adidas/adidas-squadra-21-fussballtrikot-herren-p485577-F139/bordeaux-weiss/</t>
  </si>
  <si>
    <t>https://www.sportscheck.com/adidas/adidas-squadra-21-fussballtrikot-herren-p485555-F007/hellblau-weiss/</t>
  </si>
  <si>
    <t>https://www.sportscheck.com/puma/puma-teamfinal-21-fussballtrikot-herren-p378368-F192/dunkelblau-grau/</t>
  </si>
  <si>
    <t>teamFinal 21</t>
  </si>
  <si>
    <t>https://www.sportscheck.com/puma/puma-teamfinal-21-fussballtrikot-herren-p378368-F024/dunkelgruen-gruen/</t>
  </si>
  <si>
    <t>https://www.sportscheck.com/adidas/adidas-entrada-18-fussballtrikot-jungen-p479638-F013/gelb-weiss/</t>
  </si>
  <si>
    <t>https://www.sportscheck.com/nike/nike-inter-mailand-trikot-4th-20202021-damen-fussballtrikot-damen-p487379-F052/weissgelbblau/</t>
  </si>
  <si>
    <t>Inter Mailand Trikot 4th 2020/2021 Damen</t>
  </si>
  <si>
    <t>https://www.sportscheck.com/nike/nike-striped-division-iii-trikot-ka-damen-fussballtrikot-damen-p438482-F040/schwarz/</t>
  </si>
  <si>
    <t>https://www.sportscheck.com/jako/jako-celtic-20-trikot-kurzarm-kids-fussballtrikot-kinder-p438027-F037/rotweiss/</t>
  </si>
  <si>
    <t>Celtic 2.0 Trikot kurzarm Kids</t>
  </si>
  <si>
    <t>https://www.sportscheck.com/puma/puma-teamgoal-23-jersey-fussballtrikot-damen-p373140-F142/dunkelrot-rot/</t>
  </si>
  <si>
    <t>https://www.sportscheck.com/nike/nike-fc-liverpool-20-21-heim-trikot-herren-p362959-F037/gym-red-white/</t>
  </si>
  <si>
    <t>FC Liverpool 20-21 Heim</t>
  </si>
  <si>
    <t>https://www.sportscheck.com/nike/nike-fc-liverpool-20-21-3rd-trikot-kinder-p362928-F019/anthracite-black-laser-crimson/</t>
  </si>
  <si>
    <t>https://www.sportscheck.com/macron/macron-hannover-96-trikot-away-2021-kids-fussballtrikot-kinder-p439587-F022/gruen/</t>
  </si>
  <si>
    <t>Hannover 96 Trikot Away 20/21 Kids</t>
  </si>
  <si>
    <t>https://www.sportscheck.com/nike/nike-laser-printed-iii-trikot-kurzarm-kids-fussballtrikot-kinder-p483208-F036/pink/</t>
  </si>
  <si>
    <t>Laser Printed III Trikot kurzarm Kids</t>
  </si>
  <si>
    <t>https://www.sportscheck.com/nike/nike-inter-mailand-trikot-ucl-20202021-kids-fussballtrikot-kinder-p439302-F019/graugelb/</t>
  </si>
  <si>
    <t>Inter Mailand Trikot UCL 2020/2021 Kids</t>
  </si>
  <si>
    <t>https://www.sportscheck.com/adidas/adidas-regista-18-fussballtrikot-herren-p406676-F198/dunkelblau-weiss/</t>
  </si>
  <si>
    <t>Regista 18</t>
  </si>
  <si>
    <t>https://www.sportscheck.com/adidas/adidas-tabela-14-fussballtrikot-jungen-p373738-F137/gruen-weiss/</t>
  </si>
  <si>
    <t>https://www.sportscheck.com/hummel/hummel-hmlaction-trikot-fussballtrikot-herren-p481918-F040/schwarz/</t>
  </si>
  <si>
    <t>hmlACTION Trikot</t>
  </si>
  <si>
    <t>https://www.sportscheck.com/jako/jako-schiedsrichter-trikot-langarm-fussballtrikot-herren-p438397-F040/schwarz/</t>
  </si>
  <si>
    <t>Schiedsrichter Trikot langarm</t>
  </si>
  <si>
    <t>https://www.sportscheck.com/adidas/adidas-manchester-united-1920-heim-trikot-herren-p322815-F037/real-red/</t>
  </si>
  <si>
    <t>https://www.sportscheck.com/adidas/adidas-1-fc-union-berlin-2021-ausweichtrikot-fussballtrikot-herren-p428272-F007/blau/</t>
  </si>
  <si>
    <t>https://www.sportscheck.com/adidas/adidas-olympique-lyon-2021-heimtrikot-fussballtrikot-herren-p391145-F052/weiss/</t>
  </si>
  <si>
    <t>https://www.sportscheck.com/uhlsport/uhlsport-offense-23-trikot-kurzarm-fussballtrikot-herren-p437122-F040/schwarzgraugelb/</t>
  </si>
  <si>
    <t>Offense 23 Trikot kurzarm</t>
  </si>
  <si>
    <t>https://www.sportscheck.com/nike/nike-dry-park-derby-ii-fussballtrikot-herren-p375456-F180/schwarz-neongelb/</t>
  </si>
  <si>
    <t>https://www.sportscheck.com/nike/nike-striped-division-iii-trikot-ka-damen-fussballtrikot-damen-p438482-F013/gelb/</t>
  </si>
  <si>
    <t>https://www.sportscheck.com/adidas/adidas-spanien-mini-heimausruestung-fussballtrikot-kinder-p360395-F037/rot/</t>
  </si>
  <si>
    <t>https://www.sportscheck.com/adidas/adidas-tango-aop-herren-fussballtrikot-herren-p373696-F052/weiss-schwarz/</t>
  </si>
  <si>
    <t>Tango AOP Herren</t>
  </si>
  <si>
    <t>https://www.sportscheck.com/nike/nike-fussballtrikot-kinder-p437904-F022/gruen/</t>
  </si>
  <si>
    <t>https://www.sportscheck.com/nike/nike-as-rom-trikot-away-20202021-kids-beige-fussballtrikot-kinder-p437887-F004/beige/</t>
  </si>
  <si>
    <t>AS Rom Trikot Away 2020/2021 Kids Beige</t>
  </si>
  <si>
    <t>https://www.sportscheck.com/hummel/hummel-hmllead-poly-fussballtrikot-herren-p488438-F187/dunkelblau/</t>
  </si>
  <si>
    <t>hmlLEAD Poly</t>
  </si>
  <si>
    <t>https://www.sportscheck.com/hummel/hummel-hmllead-poly-fussballtrikot-herren-p488438-F147/rot/</t>
  </si>
  <si>
    <t>https://www.sportscheck.com/hummel/hummel-hmllead-poly-fussballtrikot-herren-p488438-F052/weiss/</t>
  </si>
  <si>
    <t>https://www.sportscheck.com/hummel/hummel-hmllead-poly-fussballtrikot-herren-p488438-F007/blau/</t>
  </si>
  <si>
    <t>https://www.sportscheck.com/adidas/adidas-1-fc-union-berlin-2021-auswaertstrikot-fussballtrikot-herren-p422570-F052/weiss/</t>
  </si>
  <si>
    <t>https://www.sportscheck.com/puma/puma-teamliga-graphic-trikot-fussballtrikot-herren-p481992-F040/schwarzweiss/</t>
  </si>
  <si>
    <t>teamLIGA Graphic Trikot</t>
  </si>
  <si>
    <t>https://www.sportscheck.com/nike/nike-park-iv-torwarttrikot-herren-p378564-F098/blau-weiss/</t>
  </si>
  <si>
    <t>https://www.sportscheck.com/uhlsport/uhlsport-division-ii-trikot-kurzarm-fussballtrikot-p437093-F052/weissschwarz/</t>
  </si>
  <si>
    <t>Division II Trikot kurzarm</t>
  </si>
  <si>
    <t>https://www.sportscheck.com/nike/nike-park-iv-torwarttrikot-jungen-p378580-F019/grau-hellgrau/</t>
  </si>
  <si>
    <t>https://www.sportscheck.com/nike/nike-fc-fussballtrikot-damen-p386127-F108/blau-weiss/</t>
  </si>
  <si>
    <t>F.C.</t>
  </si>
  <si>
    <t>https://www.sportscheck.com/jako/jako-bayer-04-leverkusen-1920-heim-trikot-herren-p339602-F037/rot/</t>
  </si>
  <si>
    <t>Bayer 04 Leverkusen 19/20 Heim</t>
  </si>
  <si>
    <t>https://www.sportscheck.com/adidas/adidas-real-madrid-2021-auswaertstrikot-fussballtrikot-damen-p423134-F034/rosa/</t>
  </si>
  <si>
    <t>Real Madrid 20/21 Auswärtstrikot</t>
  </si>
  <si>
    <t>https://www.sportscheck.com/nike/nike-strike-ii-fussballtrikot-herren-p469649-F040/schwarz-weiss/</t>
  </si>
  <si>
    <t>Strike II</t>
  </si>
  <si>
    <t>https://www.sportscheck.com/jako/jako-premium-fussballtrikot-herren-p382236-F037/rot-weiss/</t>
  </si>
  <si>
    <t>https://www.sportscheck.com/adidas/adidas-tabela-14-fussballtrikot-jungen-p373738-F198/dunkelblau-weiss/</t>
  </si>
  <si>
    <t>https://www.sportscheck.com/adidas/adidas-tabela-14-fussballtrikot-jungen-p373738-F108/blau-weiss/</t>
  </si>
  <si>
    <t>https://www.sportscheck.com/adidas/adidas-tabela-14-fussballtrikot-jungen-p373738-F037/rot-weiss/</t>
  </si>
  <si>
    <t>https://www.sportscheck.com/adidas/adidas-tabela-14-fussballtrikot-jungen-p373738-F013/gelb-weiss/</t>
  </si>
  <si>
    <t>https://www.sportscheck.com/adidas/adidas-tabela-14-fussballtrikot-jungen-p373738-F007/hellblau-weiss/</t>
  </si>
  <si>
    <t>https://www.sportscheck.com/adidas/adidas-estro-19-fussballtrikot-herren-p479915-F022/hellgruen-weiss/</t>
  </si>
  <si>
    <t>https://www.sportscheck.com/adidas/adidas-entrada-18-fussballtrikot-jungen-p479906-F031/orange-weiss/</t>
  </si>
  <si>
    <t>https://www.sportscheck.com/puma/puma-liga-hooped-trikot-kurzarm-fussballtrikot-herren-p436238-F022/gruenweiss/</t>
  </si>
  <si>
    <t>LIGA Hooped Trikot kurzarm</t>
  </si>
  <si>
    <t>https://www.sportscheck.com/nike/nike-frankreich-trikotkleid-damen-fussballtrikot-damen-p436066-F007/blaurot/</t>
  </si>
  <si>
    <t>Frankreich Trikotkleid Damen</t>
  </si>
  <si>
    <t>https://www.sportscheck.com/nike/nike-dry-park-derby-ii-fussballtrikot-herren-p376673-F013/gelb-rot/</t>
  </si>
  <si>
    <t>https://www.sportscheck.com/nike/nike-park-vi-fussballtrikot-damen-p403345-F052/weiss/</t>
  </si>
  <si>
    <t>https://www.sportscheck.com/nike/nike-dry-park-vii-fussballtrikot-damen-p378237-F049/tuerkis-schwarz/</t>
  </si>
  <si>
    <t>https://www.sportscheck.com/nike/nike-dry-park-vii-fussballtrikot-damen-p378237-F040/schwarz-weiss/</t>
  </si>
  <si>
    <t>https://www.sportscheck.com/nike/nike-park-vi-fussballtrikot-herren-p375798-F031/orange-schwarz/</t>
  </si>
  <si>
    <t>https://www.sportscheck.com/nike/nike-park-vi-fussballtrikot-herren-p375798-F007/hellblau-weiss/</t>
  </si>
  <si>
    <t>https://www.sportscheck.com/adidas/adidas-1-fc-union-berlin-2021-heimtrikot-fussballtrikot-damen-p410360-F037/rot/</t>
  </si>
  <si>
    <t>https://www.sportscheck.com/adidas/adidas-benfica-lissabon-heimtrikot-fussballtrikot-damen-p401643-F037/rot/</t>
  </si>
  <si>
    <t>https://www.sportscheck.com/jako/jako-champ-20-fussballtrikot-jungen-p468840-F122/grau-weiss/</t>
  </si>
  <si>
    <t>https://www.sportscheck.com/jako/jako-champ-20-fussballtrikot-jungen-p468840-F108/blau-weiss/</t>
  </si>
  <si>
    <t>https://www.sportscheck.com/jako/jako-champ-20-fussballtrikot-jungen-p468840-F054/weiss-blau/</t>
  </si>
  <si>
    <t>https://www.sportscheck.com/jako/jako-champ-20-fussballtrikot-jungen-p468840-F040/schwarz-weiss/</t>
  </si>
  <si>
    <t>https://www.sportscheck.com/jako/jako-champ-20-fussballtrikot-jungen-p468840-F037/rot-weiss/</t>
  </si>
  <si>
    <t>https://www.sportscheck.com/puma/puma-teamfinal-21-training-trikot-aermellos-fussballtrikot-p437483-F037/rot/</t>
  </si>
  <si>
    <t>https://www.sportscheck.com/puma/puma-liga-trikot-langarm-fussballtrikot-herren-p437321-F007/blauweiss/</t>
  </si>
  <si>
    <t>LIGA Trikot langarm</t>
  </si>
  <si>
    <t>https://www.sportscheck.com/adidas/adidas-arsenal-london-1920-auswaerts-trikot-herren-p324096-F013/eqt-yellow/</t>
  </si>
  <si>
    <t>Arsenal London 19/20 Auswärts</t>
  </si>
  <si>
    <t>https://www.sportscheck.com/adidas/adidas-condivo20-jsy-fussballtrikot-herren-p386346-F034/glow-pink-black/</t>
  </si>
  <si>
    <t>https://www.sportscheck.com/puma/puma-liga-trikot-langarm-kids-fussballtrikot-kinder-p482353-F007/blauweiss/</t>
  </si>
  <si>
    <t>https://www.sportscheck.com/adidas/adidas-tiro-21-fussballtrikot-herren-p486884-F007/blau/</t>
  </si>
  <si>
    <t>Tiro 21</t>
  </si>
  <si>
    <t>https://www.sportscheck.com/adidas/adidas-manchester-united-torwart-auswaertstrikot-fussballtrikot-herren-p429441-F013/shock-yellow-team-navy/</t>
  </si>
  <si>
    <t>Manchester United Torwart-Auswärtstrikot</t>
  </si>
  <si>
    <t>https://www.sportscheck.com/under-armour/under-armour-fc-st-pauli-1819-heim-trikot-damen-p319519-F010/timber-white/</t>
  </si>
  <si>
    <t>https://www.sportscheck.com/adidas/adidas-belgien-auswaertstrikot-fussballtrikot-damen-p433881-F052/weiss/</t>
  </si>
  <si>
    <t>https://www.sportscheck.com/adidas/adidas-fc-arsenal-2021-ausweichtrikot-fussballtrikot-damen-p432820-F007/legend-marine-light-flash-orange/</t>
  </si>
  <si>
    <t>https://www.sportscheck.com/adidas/adidas-fc-arsenal-2021-auswaertstrikot-fussballtrikot-damen-p429431-F052/cloud-white-black/</t>
  </si>
  <si>
    <t>https://www.sportscheck.com/adidas/adidas-manchester-united-auswaertstrikot-fussballtrikot-damen-p429408-F022/legacy-green-black/</t>
  </si>
  <si>
    <t>Manchester United Auswärtstrikot</t>
  </si>
  <si>
    <t>https://www.sportscheck.com/adidas/adidas-real-madrid-2021-torwart-heimtrikot-fussballtrikot-herren-p423155-F007/blau/</t>
  </si>
  <si>
    <t>https://www.sportscheck.com/adidas/adidas-manchester-united-2021-heimtrikot-fussballtrikot-damen-p423138-F037/rot/</t>
  </si>
  <si>
    <t>Manchester United 20/21 Heimtrikot</t>
  </si>
  <si>
    <t>https://www.sportscheck.com/adidas/adidas-tiro-21-fussballtrikot-herren-p486884-F187/dunkelblau/</t>
  </si>
  <si>
    <t>https://www.sportscheck.com/adidas/adidas-tiro-21-trainingstrikot-fussballtrikot-herren-p468559-F040/schwarz/</t>
  </si>
  <si>
    <t>https://www.sportscheck.com/adidas/adidas-new-york-red-bulls-2122-heimtrikot-fussballtrikot-herren-p478962-F052/white-red/</t>
  </si>
  <si>
    <t>New York Red Bulls 21/22 Heimtrikot</t>
  </si>
  <si>
    <t>https://www.sportscheck.com/jako/jako-wuerzburger-kickers-trikot-away-20202021-fussballtrikot-herren-p439290-F040/schwarz/</t>
  </si>
  <si>
    <t>Würzburger Kickers Trikot Away 2020/2021</t>
  </si>
  <si>
    <t>https://www.sportscheck.com/puma/puma-teamfinal-21-trikot-kurzarm-kids-fussballtrikot-kinder-p437283-F007/blau/</t>
  </si>
  <si>
    <t>https://www.sportscheck.com/umbro/umbro-fc-schalke-04-1920-heim-trikot-herren-p329328-F007/deep-surf/</t>
  </si>
  <si>
    <t>https://www.sportscheck.com/adidas/adidas-juventus-turin-1920-heim-trikot-herren-p322811-F040/black-white/</t>
  </si>
  <si>
    <t>Juventus Turin 19/20 Heim</t>
  </si>
  <si>
    <t>https://www.sportscheck.com/nike/nike-fussballtrikot-kinder-p436589-F040/schwarz/</t>
  </si>
  <si>
    <t>https://www.sportscheck.com/adidas/adidas-team-19-fussballtrikot-herren-p406025-F037/rot-weiss/</t>
  </si>
  <si>
    <t>https://www.sportscheck.com/adidas/adidas-tiro-21-fussballtrikot-herren-p486884-F147/rot/</t>
  </si>
  <si>
    <t>https://www.sportscheck.com/kappa/kappa-ac-florenz-trikot-home-20202021-fussballtrikot-herren-p439590-F052/weisslila/</t>
  </si>
  <si>
    <t>AC Florenz Trikot Home 2020/2021</t>
  </si>
  <si>
    <t>https://www.sportscheck.com/adidas/adidas-real-madrid-1819-heim-fussballtrikot-damen-p373040-F052/weiss-schwarz/</t>
  </si>
  <si>
    <t>Real Madrid 18/19 Heim</t>
  </si>
  <si>
    <t>https://www.sportscheck.com/adidas/adidas-adipro-20-torwarttrikot-jungen-p373533-F014/gelb-blau/</t>
  </si>
  <si>
    <t>https://www.sportscheck.com/nike/nike-portugal-home-vapor-match-em-2021-fussballtrikot-herren-p429652-F037/rot-gold/</t>
  </si>
  <si>
    <t>Portugal Home Vapor Match EM 2021</t>
  </si>
  <si>
    <t>https://www.sportscheck.com/nike/nike-tuerkei-away-vapor-match-em-2021-fussballtrikot-herren-p429642-F037/rot-weiss/</t>
  </si>
  <si>
    <t>Türkei Away Vapor Match EM 2021</t>
  </si>
  <si>
    <t>https://www.sportscheck.com/nike/nike-niederlande-away-vapor-match-em-2021-fussballtrikot-herren-p429641-F182/schwarz-orange/</t>
  </si>
  <si>
    <t>Niederlande Away Vapor Match EM 2021</t>
  </si>
  <si>
    <t>https://www.sportscheck.com/nike/nike-niederlande-home-vapor-match-em-2021-fussballtrikot-herren-p388265-F031/orange-schwarz/</t>
  </si>
  <si>
    <t>Niederlande Home Vapor Match EM 2021</t>
  </si>
  <si>
    <t>https://www.sportscheck.com/kappa/kappa-1-fsv-mainz-05-trikot-3rd-20202021-fussballtrikot-herren-p482190-F016/gold/</t>
  </si>
  <si>
    <t>1. FSV Mainz 05 Trikot 3rd 2020/2021</t>
  </si>
  <si>
    <t>https://www.sportscheck.com/kappa/kappa-1-fsv-mainz-05-trikot-away-20202021-fussballtrikot-herren-p482164-F052/weiss/</t>
  </si>
  <si>
    <t>1. FSV Mainz 05 Trikot Away 2020/2021</t>
  </si>
  <si>
    <t>https://www.sportscheck.com/nike/nike-dry-challenge-ii-fussballtrikot-herren-p404359-F052/weiss-schwarz/</t>
  </si>
  <si>
    <t>https://www.sportscheck.com/adidas/adidas-condivo-20-trikot-fussballtrikot-kinder-p386361-F007/royal-blue-white/</t>
  </si>
  <si>
    <t>https://www.sportscheck.com/nike/nike-fc-liverpool-stadium-2021-heim-fussballtrikot-jungen-p422577-F013/gelb-schwarz/</t>
  </si>
  <si>
    <t>FC Liverpool Stadium 20/21 Heim</t>
  </si>
  <si>
    <t>https://www.sportscheck.com/adidas/adidas-spanien-heimtrikot-fussballtrikot-herren-p360358-F037/rot/</t>
  </si>
  <si>
    <t>https://www.sportscheck.com/adidas/adidas-assita-17-torwarttrikot-herren-p373788-F098/blau-weiss/</t>
  </si>
  <si>
    <t>https://www.sportscheck.com/adidas/adidas-assita-17-torwarttrikot-herren-p373788-F084/gruen-schwarz/</t>
  </si>
  <si>
    <t>https://www.sportscheck.com/adidas/adidas-assita-17-torwarttrikot-herren-p373788-F071/schwarz-weiss/</t>
  </si>
  <si>
    <t>https://www.sportscheck.com/adidas/adidas-assita-17-torwarttrikot-herren-p373788-F065/orange-grau/</t>
  </si>
  <si>
    <t>https://www.sportscheck.com/puma/puma-ac-mailand-trikot-home-20202021-kids-fussballtrikot-kinder-p439521-F037/rotschwarz/</t>
  </si>
  <si>
    <t>AC Mailand Trikot Home 2020/2021 Kids</t>
  </si>
  <si>
    <t>https://www.sportscheck.com/nike/nike-england-stadium-wm-2019-auswaerts-fussballtrikot-damen-p375176-F147/rot/</t>
  </si>
  <si>
    <t>England Stadium WM 2019 Auswärts</t>
  </si>
  <si>
    <t>https://www.sportscheck.com/nike/nike-gardien-ii-torwarttrikot-herren-p394322-F013/gelb-gruen/</t>
  </si>
  <si>
    <t>https://www.sportscheck.com/joma/joma-fussballtrikot-kinder-p436602-F036/pink/</t>
  </si>
  <si>
    <t>https://www.sportscheck.com/nike/nike-gardien-torwarttrikot-herren-p375801-F037/neonrot-schwarz/</t>
  </si>
  <si>
    <t>https://www.sportscheck.com/nike/nike-gardien-torwarttrikot-jungen-p375794-F084/gruen-schwarz/</t>
  </si>
  <si>
    <t>https://www.sportscheck.com/adidas/adidas-team-19-fussballtrikot-damen-p403881-F037/rot-weiss/</t>
  </si>
  <si>
    <t>https://www.sportscheck.com/umbro/umbro-fc-schalke-04-20-21-heim-trikot-herren-p363799-F007/blau/</t>
  </si>
  <si>
    <t>FC Schalke 04 20-21 Heim</t>
  </si>
  <si>
    <t>https://www.sportscheck.com/nike/nike-dry-park-iii-torwarttrikot-herren-p403951-F032/orange/</t>
  </si>
  <si>
    <t>Dry Park III</t>
  </si>
  <si>
    <t>https://www.sportscheck.com/nike/nike-dry-park-iii-torwarttrikot-herren-p403951-F022/gruen/</t>
  </si>
  <si>
    <t>https://www.sportscheck.com/nike/nike-dry-park-iii-torwarttrikot-herren-p403951-F008/blau/</t>
  </si>
  <si>
    <t>https://www.sportscheck.com/nike/nike-energy-iii-fussballtrikot-herren-p407319-F031/orange-schwarz/</t>
  </si>
  <si>
    <t>Energy III</t>
  </si>
  <si>
    <t>https://www.sportscheck.com/nike/nike-fc-liverpool-20-21-heim-trikot-kinder-p362957-F037/gym-red-white/</t>
  </si>
  <si>
    <t>https://www.sportscheck.com/nike/nike-dry-challenge-ii-fussballtrikot-jungen-p375475-F052/weiss-schwarz/</t>
  </si>
  <si>
    <t>https://www.sportscheck.com/nike/nike-dry-striped-segment-iii-fussballtrikot-jungen-p375465-F166/schwarz-gelb/</t>
  </si>
  <si>
    <t>https://www.sportscheck.com/nike/nike-dry-striped-segment-iii-fussballtrikot-jungen-p375465-F007/hellblau-weiss/</t>
  </si>
  <si>
    <t>https://www.sportscheck.com/nike/nike-sash-fussballtrikot-herren-p407429-F077/gold-schwarz/</t>
  </si>
  <si>
    <t>Sash</t>
  </si>
  <si>
    <t>https://www.sportscheck.com/nike/nike-sash-fussballtrikot-herren-p407427-F108/blau-weiss/</t>
  </si>
  <si>
    <t>https://www.sportscheck.com/nike/nike-sash-fussballtrikot-herren-p407419-F052/weiss-rot/</t>
  </si>
  <si>
    <t>https://www.sportscheck.com/nike/nike-rb-leipzig-20-21-heim-trikot-herren-p362946-F052/white-university-red/</t>
  </si>
  <si>
    <t>RB Leipzig 20-21 Heim</t>
  </si>
  <si>
    <t>https://www.sportscheck.com/nike/nike-striped-division-iii-fussballtrikot-herren-p375493-F135/gruen-schwarz/</t>
  </si>
  <si>
    <t>https://www.sportscheck.com/adidas/adidas-fc-bayern-muenchen-1920-heim-trikot-kinder-p322824-F037/fcb-true-red/</t>
  </si>
  <si>
    <t>https://www.sportscheck.com/adidas/adidas-condivo-20-trikot-fussballtrikot-kinder-p386362-F040/black-white/</t>
  </si>
  <si>
    <t>https://www.sportscheck.com/macron/macron-hannover-96-1920-3rd-trikot-herren-p349097-F022/gruen/</t>
  </si>
  <si>
    <t>Hannover 96 19/20 3rd</t>
  </si>
  <si>
    <t>https://www.sportscheck.com/nike/nike-dry-park-iii-torwarttrikot-jungen-p375477-F150/orange-schwarz/</t>
  </si>
  <si>
    <t>https://www.sportscheck.com/nike/nike-dry-park-iii-torwarttrikot-jungen-p375477-F027/lila-weiss/</t>
  </si>
  <si>
    <t>https://www.sportscheck.com/nike/nike-trophy-iii-fussballtrikot-herren-p375765-F140/dunkelrot/</t>
  </si>
  <si>
    <t>https://www.sportscheck.com/nike/nike-trophy-iii-fussballtrikot-jungen-p375759-F187/dunkelblau/</t>
  </si>
  <si>
    <t>https://www.sportscheck.com/nike/nike-trophy-iii-fussballtrikot-jungen-p375759-F007/blau/</t>
  </si>
  <si>
    <t>https://www.sportscheck.com/nike/nike-dry-tiempo-premier-fussballtrikot-jungen-p468843-F025/pink-schwarz/</t>
  </si>
  <si>
    <t>https://www.sportscheck.com/umbro/umbro-5050-trikot-kurzarm-fussballtrikot-herren-p438306-F007/blauweiss/</t>
  </si>
  <si>
    <t>50/50 Trikot kurzarm</t>
  </si>
  <si>
    <t>https://www.sportscheck.com/erima/erima-eintracht-schweig-trikot-3rd-20202021-fussballtrikot-p439631-F040/schwarz/</t>
  </si>
  <si>
    <t>Erima</t>
  </si>
  <si>
    <t>Eintracht schweig Trikot 3rd 2020/2021</t>
  </si>
  <si>
    <t>https://www.sportscheck.com/adidas/adidas-team-19-fussballtrikot-damen-p403881-F040/schwarz-weiss/</t>
  </si>
  <si>
    <t>https://www.sportscheck.com/adidas/adidas-team-19-fussballtrikot-herren-p403864-F052/weiss/</t>
  </si>
  <si>
    <t>https://www.sportscheck.com/puma/puma-cup-fussballtrikot-herren-p377113-F108/blau-weiss/</t>
  </si>
  <si>
    <t>https://www.sportscheck.com/adidas/adidas-rfu-russland-em-2020-heim-fussballtrikot-jungen-p405951-F037/rot-weiss/</t>
  </si>
  <si>
    <t>RFU Russland EM 2020 Heim</t>
  </si>
  <si>
    <t>https://www.sportscheck.com/adidas/adidas-russland-em-2021-auswaerts-trikot-herren-p410634-F052/white-tmpwrd/</t>
  </si>
  <si>
    <t>Russland EM 2021 Auswärts</t>
  </si>
  <si>
    <t>https://www.sportscheck.com/puma/puma-italien-2021-auswaerts-trikot-herren-p387588-F052/puma-white-peacoat/</t>
  </si>
  <si>
    <t>Italien 2021 Auswärts</t>
  </si>
  <si>
    <t>https://www.sportscheck.com/puma/puma-schweiz-2021-auswaerts-trikot-herren-p387574-F052/puma-white-puma-red/</t>
  </si>
  <si>
    <t>Schweiz 2021 Auswärts</t>
  </si>
  <si>
    <t>https://www.sportscheck.com/puma/puma-borussia-dortmund-20-21-auswaerts-trikot-herren-p360909-F040/puma-black/</t>
  </si>
  <si>
    <t>Borussia Dortmund 20-21 Auswärts</t>
  </si>
  <si>
    <t>https://www.sportscheck.com/puma/puma-borussia-dortmund-20-21-3rd-trikot-herren-p360907-F052/puma-white/</t>
  </si>
  <si>
    <t>Borussia Dortmund 20-21 3rd</t>
  </si>
  <si>
    <t>https://www.sportscheck.com/puma/puma-borussia-dortmund-20-21-3rd-trikot-kinder-p360905-F052/puma-white/</t>
  </si>
  <si>
    <t>https://www.sportscheck.com/puma/puma-manchester-city-20-21-heim-trikot-kinder-p360900-F007/team-light-blue-peacoat/</t>
  </si>
  <si>
    <t>Manchester City 20-21 Heim</t>
  </si>
  <si>
    <t>https://www.sportscheck.com/puma/puma-manchester-city-20-21-heim-trikot-herren-p360898-F007/team-light-blue-peacoat/</t>
  </si>
  <si>
    <t>https://www.sportscheck.com/puma/puma-borussia-moenchengladbach-20-21-heim-trikot-kinder-p360887-F052/puma-white-gray-violet/</t>
  </si>
  <si>
    <t>Borussia Mönchengladbach 20-21 Heim</t>
  </si>
  <si>
    <t>https://www.sportscheck.com/adidas/adidas-dfb-authentic-em-2021-heim-trikot-herren-p355640-F052/white/</t>
  </si>
  <si>
    <t>DFB Authentic EM 2021 Heim</t>
  </si>
  <si>
    <t>https://www.sportscheck.com/adidas/adidas-dfb-authentic-em-2021-auswaerts-trikot-herren-p355625-F040/black/</t>
  </si>
  <si>
    <t>DFB Authentic EM 2021 Auswärts</t>
  </si>
  <si>
    <t>https://www.sportscheck.com/nike/nike-atletico-madrid-20-21-heim-trikot-herren-p355608-F037/sport-red-midnight-navy/</t>
  </si>
  <si>
    <t>Atletico Madrid 20-21 Heim</t>
  </si>
  <si>
    <t>https://www.sportscheck.com/nike/nike-kroatien-2021-heim-trikot-damen-p355604-F052/white-bright-blue/</t>
  </si>
  <si>
    <t>Kroatien 2021 Heim</t>
  </si>
  <si>
    <t>https://www.sportscheck.com/nike/nike-as-rom-20-21-heim-trikot-herren-p355574-F037/team-crimson-university-gold/</t>
  </si>
  <si>
    <t>AS Rom 20-21 Heim</t>
  </si>
  <si>
    <t>https://www.sportscheck.com/puma/puma-italien-2021-heim-trikot-kinder-p354962-F007/team-power-blue-peacoat/</t>
  </si>
  <si>
    <t>Italien 2021 Heim</t>
  </si>
  <si>
    <t>https://www.sportscheck.com/puma/puma-serbien-2021-heim-trikot-herren-p354961-F037/chili-pepper-puma-red/</t>
  </si>
  <si>
    <t>Serbien 2021 Heim</t>
  </si>
  <si>
    <t>https://www.sportscheck.com/puma/puma-oesterreich-2021-heim-trikot-herren-p354960-F037/chili-pepper-puma-white-puma-red/</t>
  </si>
  <si>
    <t>Österreich 2021 Heim</t>
  </si>
  <si>
    <t>https://www.sportscheck.com/puma/puma-italien-2021-heim-trikot-herren-p354956-F007/team-power-blue-peacoat/</t>
  </si>
  <si>
    <t>https://www.sportscheck.com/puma/puma-tschechien-2021-heim-trikot-herren-p354955-F037/chili-pepper-peacoat/</t>
  </si>
  <si>
    <t>Tschechien 2021 Heim</t>
  </si>
  <si>
    <t>https://www.sportscheck.com/puma/puma-schweiz-2021-heim-trikot-herren-p354954-F037/puma-red-pomegranate/</t>
  </si>
  <si>
    <t>Schweiz 2021 Heim</t>
  </si>
  <si>
    <t>https://www.sportscheck.com/adidas/adidas-dfb-em-2021-auswaerts-trikot-kinder-p351957-F040/black/</t>
  </si>
  <si>
    <t>DFB EM 2021 Auswärts</t>
  </si>
  <si>
    <t>https://www.sportscheck.com/adidas/adidas-dfb-em-2021-auswaerts-trikot-herren-p351955-F040/black/</t>
  </si>
  <si>
    <t>https://www.sportscheck.com/adidas/adidas-spanien-em-2021-auswaerts-trikot-herren-p351948-F052/white/</t>
  </si>
  <si>
    <t>Spanien EM 2021 Auswärts</t>
  </si>
  <si>
    <t>https://www.sportscheck.com/adidas/adidas-dfb-em-2021-auswaerts-trikot-damen-p351942-F040/black/</t>
  </si>
  <si>
    <t>https://www.sportscheck.com/adidas/adidas-belgien-em-2021-auswaerts-trikot-herren-p351941-F052/off-white/</t>
  </si>
  <si>
    <t>Belgien EM 2021 Auswärts</t>
  </si>
  <si>
    <t>https://www.sportscheck.com/adidas/adidas-schweden-em-2021-auswaerts-trikot-herren-p351938-F007/night-indigo/</t>
  </si>
  <si>
    <t>Schweden EM 2021 Auswärts</t>
  </si>
  <si>
    <t>https://www.sportscheck.com/nike/nike-kroatien-2021-heim-trikot-herren-p350323-F052/white-university-red-bright-blue/</t>
  </si>
  <si>
    <t>https://www.sportscheck.com/nike/nike-polen-2021-heim-trikot-herren-p350322-F052/white-sport-red/</t>
  </si>
  <si>
    <t>Polen 2021 Heim</t>
  </si>
  <si>
    <t>https://www.sportscheck.com/nike/nike-niederlande-2021-heim-trikot-kinder-p350321-F031/safety-orange-black/</t>
  </si>
  <si>
    <t>Niederlande 2021 Heim</t>
  </si>
  <si>
    <t>https://www.sportscheck.com/nike/nike-tuerkei-2021-auswaerts-trikot-herren-p350320-F037/gym-red-sport-red-white/</t>
  </si>
  <si>
    <t>Türkei 2021 Auswärts</t>
  </si>
  <si>
    <t>https://www.sportscheck.com/nike/nike-portugal-2021-heim-trikot-kinder-p350312-F037/gym-red-metallic-gold/</t>
  </si>
  <si>
    <t>Portugal 2021 Heim</t>
  </si>
  <si>
    <t>https://www.sportscheck.com/nike/nike-polen-2021-heim-trikot-kinder-p350311-F052/white-sport-red/</t>
  </si>
  <si>
    <t>https://www.sportscheck.com/nike/nike-kroatien-2021-heim-trikot-kinder-p350310-F052/white-university-red-bright-blue/</t>
  </si>
  <si>
    <t>https://www.sportscheck.com/nike/nike-niederlande-2021-heim-trikot-herren-p350305-F031/safety-orange-black/</t>
  </si>
  <si>
    <t>https://www.sportscheck.com/nike/nike-tuerkei-2021-heim-trikot-herren-p350304-F052/white-sport-red-sport-red/</t>
  </si>
  <si>
    <t>Türkei 2021 Heim</t>
  </si>
  <si>
    <t>https://www.sportscheck.com/nike/nike-kroatien-2021-auswaerts-trikot-herren-p350303-F019/anthracite-black-university-red/</t>
  </si>
  <si>
    <t>Kroatien 2021 Auswärts</t>
  </si>
  <si>
    <t>https://www.sportscheck.com/nike/nike-frankreich-2021-heim-trikot-herren-p350302-F007/blackened-blue-white/</t>
  </si>
  <si>
    <t>Frankreich 2021 Heim</t>
  </si>
  <si>
    <t>https://www.sportscheck.com/nike/nike-tuerkei-2021-heim-trikot-kinder-p350299-F052/white-sport-red-sport-red/</t>
  </si>
  <si>
    <t>https://www.sportscheck.com/nike/nike-england-2021-heim-trikot-kinder-p350298-F052/white-sport-royal/</t>
  </si>
  <si>
    <t>England 2021 Heim</t>
  </si>
  <si>
    <t>https://www.sportscheck.com/nike/nike-england-2021-heim-trikot-herren-p350297-F052/white-sport-royal/</t>
  </si>
  <si>
    <t>https://www.sportscheck.com/nike/nike-frankreich-2021-heim-trikot-kinder-p350296-F007/blackened-blue-white/</t>
  </si>
  <si>
    <t>https://www.sportscheck.com/nike/nike-portugal-2021-heim-trikot-herren-p350295-F037/gym-red-metallic-gold/</t>
  </si>
  <si>
    <t>https://www.sportscheck.com/puma/puma-schweiz-2020-auswaerts-trikot-herren-p341736-F052/puma-white-pomegranate/</t>
  </si>
  <si>
    <t>Schweiz 2020 Auswärts</t>
  </si>
  <si>
    <t>https://www.sportscheck.com/adidas/adidas-dfb-em-2021-heim-trikot-herren-p340734-F052/white/</t>
  </si>
  <si>
    <t>DFB EM 2021 Heim</t>
  </si>
  <si>
    <t>https://www.sportscheck.com/adidas/adidas-dfb-em-2021-torwarttrikot-kinder-p340726-F037/glory-red/</t>
  </si>
  <si>
    <t>DFB EM 2021</t>
  </si>
  <si>
    <t>https://www.sportscheck.com/adidas/adidas-spanien-em-2021-heim-trikot-kinder-p340722-F037/victory-red/</t>
  </si>
  <si>
    <t>Spanien EM 2021 Heim</t>
  </si>
  <si>
    <t>https://www.sportscheck.com/adidas/adidas-belgien-em-2021-heim-trikot-herren-p340721-F037/collegiate-red/</t>
  </si>
  <si>
    <t>Belgien EM 2021 Heim</t>
  </si>
  <si>
    <t>https://www.sportscheck.com/adidas/adidas-schweden-em-2021-heim-trikot-herren-p340715-F013/yellow/</t>
  </si>
  <si>
    <t>Schweden EM 2021 Heim</t>
  </si>
  <si>
    <t>https://www.sportscheck.com/adidas/adidas-spanien-em-2021-heim-trikot-herren-p340714-F037/victory-red/</t>
  </si>
  <si>
    <t>https://www.sportscheck.com/adidas/adidas-russland-em-2021-heim-trikot-herren-p340712-F037/team-colleg-red/</t>
  </si>
  <si>
    <t>Russland EM 2021 Heim</t>
  </si>
  <si>
    <t>https://www.sportscheck.com/adidas/adidas-dfb-em-2021-heim-trikot-damen-p340706-F052/white/</t>
  </si>
  <si>
    <t>https://www.sportscheck.com/adidas/adidas-dfb-em-2021-heim-trikot-kinder-p340704-F052/white/</t>
  </si>
  <si>
    <t>https://www.sportscheck.com/adidas/adidas-dfb-em-2021-torwarttrikot-herren-p340688-F037/glory-red/</t>
  </si>
  <si>
    <t>https://www.sportscheck.com/erima/erima-barcelona-trikot-kurzarm-fussballtrikot-herren-p438051-F040/schwarzgraugruen/</t>
  </si>
  <si>
    <t>Barcelona Trikot kurzarm</t>
  </si>
  <si>
    <t>https://www.sportscheck.com/erima/erima-leeds-trikot-kurzarm-fussballtrikot-herren-p436161-F022/gruenweiss/</t>
  </si>
  <si>
    <t>Leeds Trikot kurzarm</t>
  </si>
  <si>
    <t>https://www.sportscheck.com/puma/puma-amsterdam-fussballtrikot-herren-p378472-F007/blau/</t>
  </si>
  <si>
    <t>Amsterdam</t>
  </si>
  <si>
    <t>https://www.sportscheck.com/puma/puma-retro-black-fussballtrikot-herren-p402719-F177/schwarz-lila/</t>
  </si>
  <si>
    <t>Retro Black</t>
  </si>
  <si>
    <t>https://www.sportscheck.com/puma/puma-teamultimate-fussballtrikot-herren-p485534-F157/schwarz/</t>
  </si>
  <si>
    <t>teamULTIMATE</t>
  </si>
  <si>
    <t>https://www.sportscheck.com/puma/puma-teamfinal-21-fussballtrikot-herren-p480020-F134/gruen-mintgruen/</t>
  </si>
  <si>
    <t>https://www.sportscheck.com/nike/nike-gardien-ii-promo-torwarttrikot-langarm-fussballtrikot-herren-p439399-F040/schwarz/</t>
  </si>
  <si>
    <t>Gardien II Promo Torwarttrikot langarm</t>
  </si>
  <si>
    <t>https://www.sportscheck.com/nike/nike-laser-printed-iii-trikot-kurzarm-kids-fussballtrikot-kinder-p483208-F052/weissschwarz/</t>
  </si>
  <si>
    <t>https://www.sportscheck.com/nike/nike-fc-erzgebirge-aue-trikot-3rd-20202021-fussballtrikot-p439262-F031/orange/</t>
  </si>
  <si>
    <t>FC Erzgebirge Aue Trikot 3rd 2020/2021</t>
  </si>
  <si>
    <t>https://www.sportscheck.com/puma/puma-teamfinal-indoor-trikot-kurzarm-fussballtrikot-p437115-F037/rot/</t>
  </si>
  <si>
    <t>https://www.sportscheck.com/puma/puma-final-evoknit-trikot-kurzarm-fussballtrikot-herren-p438399-F037/rotweiss/</t>
  </si>
  <si>
    <t>https://www.sportscheck.com/nike/nike-fussballtrikot-p436644-F040/schwarz/</t>
  </si>
  <si>
    <t>https://www.sportscheck.com/nike/nike-promo-tw-trikot-kurzarm-fussballtrikot-herren-p439552-F022/gruen/</t>
  </si>
  <si>
    <t>https://www.sportscheck.com/puma/puma-liga-fussballtrikot-herren-p376534-F013/gelb-schwarz/</t>
  </si>
  <si>
    <t>https://www.sportscheck.com/nike/nike-gardien-ii-promo-torwarttrikot-kurzarm-fussballtrikot-herren-p470846-F031/orange/</t>
  </si>
  <si>
    <t>Gardien II Promo Torwarttrikot kurzarm</t>
  </si>
  <si>
    <t>https://www.sportscheck.com/puma/puma-liga-fussballtrikot-jungen-p479865-F040/schwarz-weiss/</t>
  </si>
  <si>
    <t>https://www.sportscheck.com/puma/puma-liga-core-fussballtrikot-herren-p472531-F198/dunkelblau-weiss/</t>
  </si>
  <si>
    <t>https://www.sportscheck.com/puma/puma-liga-striped-trikot-kurzarm-kids-fussballtrikot-kinder-p436190-F013/gelbschwarz/</t>
  </si>
  <si>
    <t>LIGA Striped Trikot kurzarm Kids</t>
  </si>
  <si>
    <t>https://www.sportscheck.com/puma/puma-teamgoal-23-trikot-kurzarm-fussballtrikot-p487557-F019/grau/</t>
  </si>
  <si>
    <t>https://www.sportscheck.com/adidas/adidas-tiro-21-trainingstrikot-fussballtrikot-damen-p469219-F037/rot/</t>
  </si>
  <si>
    <t>https://www.sportscheck.com/adidas/adidas-tiro-19-fussballtrikot-jungen-p373486-F122/grau-weiss/</t>
  </si>
  <si>
    <t>https://www.sportscheck.com/puma/puma-teamultimate-trikot-kids-fussballtrikot-kinder-p483215-F052/weiss/</t>
  </si>
  <si>
    <t>https://www.sportscheck.com/new-balance/new-balance-fc-liverpool-1920-heim-trikot-kinder-p343793-F037/rot/</t>
  </si>
  <si>
    <t>FC Liverpool 19/20 Heim</t>
  </si>
  <si>
    <t>https://www.sportscheck.com/adidas/adidas-red-star-fc-2021-heimtrikot-fussballtrikot-kinder-p392220-F022/bold-green-dark-green/</t>
  </si>
  <si>
    <t>Red Star FC 20/21 Heimtrikot</t>
  </si>
  <si>
    <t>https://www.sportscheck.com/nike/nike-vaporknit-ii-trikot-kurzarm-fussballtrikot-herren-p437482-F040/schwarz/</t>
  </si>
  <si>
    <t>Vaporknit II Trikot kurzarm</t>
  </si>
  <si>
    <t>https://www.sportscheck.com/nike/nike-vaporknit-ii-trikot-kurzarm-fussballtrikot-herren-p437482-F007/blau/</t>
  </si>
  <si>
    <t>https://www.sportscheck.com/adidas/adidas-fc-bayern-muenchen-1920-heim-torwarttrikot-kinder-p322799-F022/core-green/</t>
  </si>
  <si>
    <t>https://www.sportscheck.com/adidas/adidas-la-galaxy-20-heim-fussballtrikot-herren-p382912-F052/weiss-grau/</t>
  </si>
  <si>
    <t>LA Galaxy 20 Heim</t>
  </si>
  <si>
    <t>https://www.sportscheck.com/puma/puma-cup-core-trikot-kurzarm-dunkel-fussballtrikot-herren-p487333-F025/lilaweiss/</t>
  </si>
  <si>
    <t>CUP Core Trikot kurzarm Dunkel</t>
  </si>
  <si>
    <t>https://www.sportscheck.com/nike/nike-promo-tw-trikot-kurzarm-fussballtrikot-herren-p439552-F013/gelb/</t>
  </si>
  <si>
    <t>https://www.sportscheck.com/nike/nike-inter-mailand-trikot-away-20202021-fussballtrikot-herren-p437967-F052/weiss/</t>
  </si>
  <si>
    <t>Inter Mailand Trikot Away 2020/2021</t>
  </si>
  <si>
    <t>https://www.sportscheck.com/adidas/adidas-adipro-19-torwarttrikot-herren-p373856-F089/grau/</t>
  </si>
  <si>
    <t>https://www.sportscheck.com/adidas/adidas-adipro-18-torwarttrikot-jungen-p404112-F085/gruen-weiss/</t>
  </si>
  <si>
    <t>https://www.sportscheck.com/nike/nike-fc-liverpool-20-21-auswaerts-trikot-kinder-p362956-F022/hyper-turq-black/</t>
  </si>
  <si>
    <t>FC Liverpool 20-21 Auswärts</t>
  </si>
  <si>
    <t>https://www.sportscheck.com/nike/nike-fussballtrikot-p436630-F022/gruen/</t>
  </si>
  <si>
    <t>https://www.sportscheck.com/erima/erima-ferrara-20-trikot-kurzarm-hell-fussballtrikot-herren-p438323-F037/rotschwarz/</t>
  </si>
  <si>
    <t>Ferrara 2.0 Trikot kurzarm  Hell</t>
  </si>
  <si>
    <t>https://www.sportscheck.com/puma/puma-ac-mailand-trikot-3rd-20202021-kids-fussballtrikot-kinder-p437785-F007/blau/</t>
  </si>
  <si>
    <t>AC Mailand Trikot 3rd 2020/2021 Kids</t>
  </si>
  <si>
    <t>https://www.sportscheck.com/adidas/adidas-tiro-19-fussballtrikot-jungen-p373486-F108/blau-weiss/</t>
  </si>
  <si>
    <t>https://www.sportscheck.com/jako/jako-wuerzburger-kickers-trikot-home-20202021-fussballtrikot-herren-p439295-F052/weissrot/</t>
  </si>
  <si>
    <t>Würzburger Kickers Trikot Home 2020/2021</t>
  </si>
  <si>
    <t>https://www.sportscheck.com/puma/puma-italien-2020-auswaerts-trikot-herren-p341763-F052/puma-white-peacoat/</t>
  </si>
  <si>
    <t>Italien 2020 Auswärts</t>
  </si>
  <si>
    <t>https://www.sportscheck.com/nike/nike-vaporknit-ii-trikot-kurzarm-fussballtrikot-herren-p437482-F037/rot/</t>
  </si>
  <si>
    <t>https://www.sportscheck.com/adidas/adidas-beikta-jk-2021-auswaertstrikot-fussballtrikot-herren-p432761-F040/black-white/</t>
  </si>
  <si>
    <t>Beşiktaş JK 20/21 Auswärtstrikot</t>
  </si>
  <si>
    <t>https://www.sportscheck.com/puma/puma-ac-mailand-trikot-away-20202021-kids-fussballtrikot-kinder-p436648-F052/weissrot/</t>
  </si>
  <si>
    <t>AC Mailand Trikot Away 2020/2021 Kids</t>
  </si>
  <si>
    <t>https://www.sportscheck.com/jako/jako-celtic-20-trikot-kurzarm-fussballtrikot-herren-p437174-F031/orangeweiss/</t>
  </si>
  <si>
    <t>https://www.sportscheck.com/adidas/adidas-fc-arsenal-2021-auswaertstrikot-fussballtrikot-kinder-p429430-F052/cloud-white-black/</t>
  </si>
  <si>
    <t>https://www.sportscheck.com/umbro/umbro-portero-torwarttrikot-herren-p376076-F013/gelb-schwarz/</t>
  </si>
  <si>
    <t>Portero</t>
  </si>
  <si>
    <t>https://www.sportscheck.com/reusch/reusch-function-34-torwarttrikot-herren-p483779-F080/schwarz-hellgrau/</t>
  </si>
  <si>
    <t>Reusch</t>
  </si>
  <si>
    <t>Function 3/4</t>
  </si>
  <si>
    <t>https://www.sportscheck.com/puma/puma-teamultimate-trikot-kids-fussballtrikot-kinder-p483215-F007/blau/</t>
  </si>
  <si>
    <t>https://www.sportscheck.com/adidas/adidas-fc-bayern-muenchen-1920-auswaerts-trikot-kinder-p322785-F052/white/</t>
  </si>
  <si>
    <t>https://www.sportscheck.com/adidas/adidas-hamburger-sv-20-21-auswaerts-trikot-herren-p359253-F007/collegiate-navy/</t>
  </si>
  <si>
    <t>Hamburger SV 20-21 Auswärts</t>
  </si>
  <si>
    <t>https://www.sportscheck.com/umbro/umbro-werder-bremen-20-21-heim-trikot-herren-p363796-F022/gruen/</t>
  </si>
  <si>
    <t>https://www.sportscheck.com/adidas/adidas-juventus-turin-20-21-3rd-trikot-kinder-p359259-F031/bahia-orange/</t>
  </si>
  <si>
    <t>https://www.sportscheck.com/umbro/umbro-werder-bremen-1920-heim-trikot-herren-p329332-F022/golf-green-brilliant-white/</t>
  </si>
  <si>
    <t>https://www.sportscheck.com/adidas/adidas-fc-arsenal-heimtrikot-fussballtrikot-damen-p396119-F037/active-maroon-white/</t>
  </si>
  <si>
    <t>FC Arsenal Heimtrikot</t>
  </si>
  <si>
    <t>https://www.sportscheck.com/nike/nike-fussballtrikot-kinder-p436652-F031/orange/</t>
  </si>
  <si>
    <t>https://www.sportscheck.com/nike/nike-neuseeland-stadium-wm-2019-auswaerts-fussballtrikot-damen-p402988-F041/schwarz-hellgrau/</t>
  </si>
  <si>
    <t>Neuseeland Stadium WM 2019 Auswärts</t>
  </si>
  <si>
    <t>https://www.sportscheck.com/puma/puma-cup-torwarttrikot-jungen-p375981-F025/pink-lila/</t>
  </si>
  <si>
    <t>https://www.sportscheck.com/puma/puma-cup-torwarttrikot-jungen-p375981-F013/gelb-schwarz/</t>
  </si>
  <si>
    <t>https://www.sportscheck.com/adidas/adidas-manchester-united-icon-trikot-herren-p291463-F037/rearedblack/</t>
  </si>
  <si>
    <t>Manchester United Icon</t>
  </si>
  <si>
    <t>https://www.sportscheck.com/adidas/adidas-arsenal-london-1920-heim-trikot-herren-p324109-F037/scarlet/</t>
  </si>
  <si>
    <t>Arsenal London 19/20 Heim</t>
  </si>
  <si>
    <t>https://www.sportscheck.com/umbro/umbro-fc-schalke-04-1920-3rd-trikot-herren-p329331-F040/black/</t>
  </si>
  <si>
    <t>FC Schalke 04 19/20 3rd</t>
  </si>
  <si>
    <t>https://www.sportscheck.com/umbro/umbro-club-essential-counter-tw-trikot-fussballtrikot-herren-p437092-F022/gruen/</t>
  </si>
  <si>
    <t>https://www.sportscheck.com/adidas/adidas-manchester-united-2021-ausweichtrikot-fussballtrikot-damen-p430220-F052/white-black/</t>
  </si>
  <si>
    <t>https://www.sportscheck.com/umbro/umbro-monaco-jersey-tw-trikot-langarm-fussballtrikot-herren-p438786-F013/gelb/</t>
  </si>
  <si>
    <t>Monaco Jersey TW-Trikot langarm</t>
  </si>
  <si>
    <t>https://www.sportscheck.com/nike/nike-strike-ii-trikot-damen-fussballtrikot-damen-p478056-F007/blauweiss/</t>
  </si>
  <si>
    <t>https://www.sportscheck.com/jako/jako-celtic-20-trikot-kurzarm-kids-fussballtrikot-kinder-p438027-F022/gruenweiss/</t>
  </si>
  <si>
    <t>https://www.sportscheck.com/puma/puma-teamfinal-21-fussballtrikot-herren-p378368-F147/rot/</t>
  </si>
  <si>
    <t>https://www.sportscheck.com/puma/puma-cup-fussballtrikot-herren-p377113-F137/gruen-weiss/</t>
  </si>
  <si>
    <t>https://www.sportscheck.com/adidas/adidas-condivo20-jsy-fussballtrikot-herren-p386370-F037/team-power-red-white/</t>
  </si>
  <si>
    <t>https://www.sportscheck.com/adidas/adidas-spanien-trainingstrikot-fussballtrikot-herren-p360383-F019/grau/</t>
  </si>
  <si>
    <t>https://www.sportscheck.com/adidas/adidas-team-19-fussballtrikot-herren-p406025-F198/dunkelblau-weiss/</t>
  </si>
  <si>
    <t>https://www.sportscheck.com/nike/nike-striped-division-iii-trikot-ka-damen-fussballtrikot-damen-p438482-F052/weissschwarz/</t>
  </si>
  <si>
    <t>https://www.sportscheck.com/nike/nike-fc-liverpool-vapor-match-2021-3rd-fussballtrikot-herren-p430369-F071/anthrazit-rot/</t>
  </si>
  <si>
    <t>FC Liverpool Vapor Match 20/21 3rd</t>
  </si>
  <si>
    <t>https://www.sportscheck.com/nike/nike-strike-ii-fussballtrikot-herren-p469649-F052/weiss-schwarz/</t>
  </si>
  <si>
    <t>https://www.sportscheck.com/adidas/adidas-real-madrid-1920-auswaerts-trikot-kinder-p322790-F007/night-indigo/</t>
  </si>
  <si>
    <t>Real Madrid 19/20 Auswärts</t>
  </si>
  <si>
    <t>https://www.sportscheck.com/adidas/adidas-squadra-21-trikot-fussballtrikot-herren-p472205-F007/team-navy-white/</t>
  </si>
  <si>
    <t>https://www.sportscheck.com/nike/nike-griechenland-trikot-home-2020-kids-fussballtrikot-kinder-p436333-F052/weissblau/</t>
  </si>
  <si>
    <t>Griechenland Trikot Home 2020 Kids</t>
  </si>
  <si>
    <t>https://www.sportscheck.com/adidas/adidas-tiro-19-fussballtrikot-herren-p398367-F108/blau-weiss/</t>
  </si>
  <si>
    <t>https://www.sportscheck.com/adidas/adidas-tiro-19-fussballtrikot-herren-p398367-F052/weiss-schwarz/</t>
  </si>
  <si>
    <t>https://www.sportscheck.com/nike/nike-dry-referee-herren-fussballtrikot-herren-p372796-F007/blau/</t>
  </si>
  <si>
    <t>Dry Referee Herren</t>
  </si>
  <si>
    <t>https://www.sportscheck.com/nike/nike-park-iv-torwarttrikot-herren-p378564-F120/grau-weiss/</t>
  </si>
  <si>
    <t>https://www.sportscheck.com/nike/nike-striped-segment-ii-trikot-kids-fussballtrikot-kinder-p485413-F007/blauweiss/</t>
  </si>
  <si>
    <t>Striped Segment II Trikot Kids</t>
  </si>
  <si>
    <t>https://www.sportscheck.com/nike/nike-strike-ii-fussballtrikot-herren-p469649-F008/blau-dunkelblau/</t>
  </si>
  <si>
    <t>https://www.sportscheck.com/adidas/adidas-fc-bayern-1718-heim-trikot-kinder-p263675-F037/fcb-true-red/</t>
  </si>
  <si>
    <t>FC Bayern 17/18 Heim</t>
  </si>
  <si>
    <t>https://www.sportscheck.com/jako/jako-prestige-fussballtrikot-herren-p378712-F037/rot-weiss/</t>
  </si>
  <si>
    <t>https://www.sportscheck.com/jako/jako-schiedsrichter-trikot-kurzarm-fussballtrikot-herren-p436200-F040/schwarz/</t>
  </si>
  <si>
    <t>Schiedsrichter Trikot kurzarm</t>
  </si>
  <si>
    <t>https://www.sportscheck.com/jako/jako-schiedsrichter-trikot-kurzarm-fussballtrikot-herren-p436200-F007/blaugrau/</t>
  </si>
  <si>
    <t>https://www.sportscheck.com/nike/nike-legend-fussballtrikot-jungen-p376626-F108/blau-weiss/</t>
  </si>
  <si>
    <t>Legend</t>
  </si>
  <si>
    <t>https://www.sportscheck.com/nike/nike-park-vi-fussballtrikot-herren-p375798-F052/weiss-schwarz/</t>
  </si>
  <si>
    <t>https://www.sportscheck.com/jako/jako-bayer-04-leverkusen-1920-3rd-fussballtrikot-herren-p379130-F089/grau/</t>
  </si>
  <si>
    <t>Bayer 04 Leverkusen 19/20 3rd</t>
  </si>
  <si>
    <t>https://www.sportscheck.com/nike/nike-park-vi-fussballtrikot-jungen-p479890-F108/blau-weiss/</t>
  </si>
  <si>
    <t>https://www.sportscheck.com/nike/nike-park-vi-fussballtrikot-jungen-p479890-F052/weiss-schwarz/</t>
  </si>
  <si>
    <t>https://www.sportscheck.com/jako/jako-champ-20-fussballtrikot-jungen-p468840-F188/dunkelblau-blau/</t>
  </si>
  <si>
    <t>https://www.sportscheck.com/jako/jako-champ-20-fussballtrikot-jungen-p468840-F137/gruen-weiss/</t>
  </si>
  <si>
    <t>https://www.sportscheck.com/adidas/adidas-team-19-fussballtrikot-herren-p403864-F040/schwarz-weiss/</t>
  </si>
  <si>
    <t>https://www.sportscheck.com/jako/jako-leeds-trikot-kurzarm-kids-fussballtrikot-kinder-p488539-F013/gelbschwarz/</t>
  </si>
  <si>
    <t>Leeds Trikot kurzarm Kids</t>
  </si>
  <si>
    <t>https://www.sportscheck.com/hummel/hummel-sc-freiburg-trikot-home-20202021-kids-fussballtrikot-kinder-p439603-F013/gelbrot/</t>
  </si>
  <si>
    <t>SC Freiburg Trikot Home 2020/2021 Kids</t>
  </si>
  <si>
    <t>https://www.sportscheck.com/umbro/umbro-flatline-fussballtrikot-herren-p378733-F037/rot-lila/</t>
  </si>
  <si>
    <t>Flatline</t>
  </si>
  <si>
    <t>https://www.sportscheck.com/adidas/adidas-spanien-wm-2018-auswaerts-trikot-herren-p278067-F007/halobluebrightred/</t>
  </si>
  <si>
    <t>Spanien WM 2018 Auswärts</t>
  </si>
  <si>
    <t>https://www.sportscheck.com/adidas/adidas-manchester-united-1819-auswaerts-trikot-herren-p294535-F034/icey-pink/</t>
  </si>
  <si>
    <t>Manchester United 18/19 Auswärts</t>
  </si>
  <si>
    <t>https://www.sportscheck.com/jako/jako-vfb-stuttgart-20-21-3rd-trikot-herren-p387555-F022/khaki/</t>
  </si>
  <si>
    <t>VfB Stuttgart 20-21 3rd</t>
  </si>
  <si>
    <t>https://www.sportscheck.com/puma/puma-borussia-moenchengladbach-1819-heim-trikot-herren-p301319-F052/puma-white/</t>
  </si>
  <si>
    <t>https://www.sportscheck.com/hummel/hummel-sc-freiburg-trikot-home-20202021-kids-fussballtrikot-kinder-p439603-F037/rotweiss/</t>
  </si>
  <si>
    <t>https://www.sportscheck.com/joma/joma-tsg-1899-hoffenheim-trikot-3rd-20202021-fussballtrikot-p436586-F036/pink/</t>
  </si>
  <si>
    <t>TSG 1899 Hoffenheim Trikot 3rd 2020/2021</t>
  </si>
  <si>
    <t>https://www.sportscheck.com/puma/puma-ac-mailand-trikot-3rd-20202021-fussballtrikot-p437578-F007/blau/</t>
  </si>
  <si>
    <t>AC Mailand Trikot 3rd 2020/2021</t>
  </si>
  <si>
    <t>https://www.sportscheck.com/uhlsport/uhlsport-offense-23-torwartset-ka-torwarttrikot-p438108-F052/weissschwarzgelb/</t>
  </si>
  <si>
    <t>Offense 23 Torwartset KA</t>
  </si>
  <si>
    <t>https://www.sportscheck.com/puma/puma-bvb-dortmund-torwarttrikot-20202021-fussballtrikot-p437696-F037/rot/</t>
  </si>
  <si>
    <t>BVB Dortmund Torwarttrikot 2020/2021</t>
  </si>
  <si>
    <t>https://www.sportscheck.com/nike/nike-england-home-vapor-match-em-2021-fussballtrikot-herren-p429664-F054/weiss-blau/</t>
  </si>
  <si>
    <t>England Home Vapor Match EM 2021</t>
  </si>
  <si>
    <t>https://www.sportscheck.com/adidas/adidas-city-pack-dublin-trikot-fussballtrikot-herren-p486860-F022/gruen/</t>
  </si>
  <si>
    <t>City Pack Dublin Trikot</t>
  </si>
  <si>
    <t>https://www.sportscheck.com/adidas/adidas-city-pack-paris-trikot-fussballtrikot-herren-p486849-F052/weiss/</t>
  </si>
  <si>
    <t>City Pack Paris Trikot</t>
  </si>
  <si>
    <t>https://www.sportscheck.com/nike/nike-as-rom-1920-auswaerts-trikot-herren-p325880-F052/white-team-crimson/</t>
  </si>
  <si>
    <t>AS Rom 19/20 Auswärts</t>
  </si>
  <si>
    <t>https://www.sportscheck.com/jako/jako-vfb-stuttgart-20-21-auswaerts-trikot-kinder-p387545-F040/schwarz/</t>
  </si>
  <si>
    <t>VfB Stuttgart 20-21 Auswärts</t>
  </si>
  <si>
    <t>https://www.sportscheck.com/uhlsport/uhlsport-score-torwartset-fussballtrikot-herren-p438793-F013/gelbschwarz/</t>
  </si>
  <si>
    <t>Score Torwartset</t>
  </si>
  <si>
    <t>https://www.sportscheck.com/hummel/hummel-sc-freiburg-trikot-home-20202021-kids-fussballtrikot-kinder-p439603-F040/schwarzgrau/</t>
  </si>
  <si>
    <t>https://www.sportscheck.com/uhlsport/uhlsport-offense-23-torwartset-ka-torwarttrikot-p438108-F031/orangeschwarzgelb/</t>
  </si>
  <si>
    <t>https://www.sportscheck.com/umbro/umbro-fc-nuernberg-1920-heim-trikot-herren-p329308-F037/biking-red-black-brilliant-white/</t>
  </si>
  <si>
    <t>FC Nürnberg 19/20 Heim</t>
  </si>
  <si>
    <t>https://www.sportscheck.com/adidas/adidas-1-fc-union-berlin-20-21-heim-trikot-herren-p359285-F037/vivid-red/</t>
  </si>
  <si>
    <t>https://www.sportscheck.com/uhlsport/uhlsport-fortuna-duesseldorf-1819-heim-trikot-herren-p308419-F052/rot/</t>
  </si>
  <si>
    <t>Fortuna Düsseldorf 18/19 Heim</t>
  </si>
  <si>
    <t>https://www.sportscheck.com/adidas/adidas-tiro-primeblue-trainingstrikot-fussballtrikot-herren-p484421-F037/scarlet-semi-night-flash/</t>
  </si>
  <si>
    <t>Tiro Primeblue Trainingstrikot</t>
  </si>
  <si>
    <t>https://www.sportscheck.com/puma/puma-liga-striped-trikot-kurzarm-fussballtrikot-herren-p438250-F040/schwarzweiss/</t>
  </si>
  <si>
    <t>LIGA Striped Trikot kurzarm</t>
  </si>
  <si>
    <t>https://www.sportscheck.com/nike/nike-sc-corinthians-trikot-away-1920-fussballtrikot-p438712-F040/schwarz/</t>
  </si>
  <si>
    <t>SC Corinthians Trikot Away 19/20</t>
  </si>
  <si>
    <t>https://www.sportscheck.com/nike/nike-portugal-stadium-em-2021-heim-fussballtrikot-damen-p429619-F037/rot-gold/</t>
  </si>
  <si>
    <t>Portugal Stadium EM 2021 Heim</t>
  </si>
  <si>
    <t>https://www.sportscheck.com/umbro/umbro-portero-torwarttrikot-herren-p376076-F150/orange-schwarz/</t>
  </si>
  <si>
    <t>https://www.sportscheck.com/nike/nike-fc-sevilla-stadium-2021-auswaerts-fussballtrikot-herren-p446668-F037/rot-weiss/</t>
  </si>
  <si>
    <t>FC Sevilla Stadium 20/21 Auswärts</t>
  </si>
  <si>
    <t>https://www.sportscheck.com/puma/puma-liga-fussballtrikot-jungen-p479865-F052/weiss-schwarz/</t>
  </si>
  <si>
    <t>https://www.sportscheck.com/puma/puma-liga-fussballtrikot-jungen-p479865-F037/rot-weiss/</t>
  </si>
  <si>
    <t>https://www.sportscheck.com/puma/puma-fc-ingolstadt-04-torwarttrikot-20202021-fussballtrikot-p481503-F013/gelb/</t>
  </si>
  <si>
    <t>FC Ingolstadt 04 Torwarttrikot 2020/2021</t>
  </si>
  <si>
    <t>https://www.sportscheck.com/adidas/adidas-fc-bayern-muenchen-kimmich-fussballtrikot-herren-p404870-F147/rot/</t>
  </si>
  <si>
    <t>FC Bayern München Kimmich</t>
  </si>
  <si>
    <t>https://www.sportscheck.com/puma/puma-liga-striped-trikot-kurzarm-fussballtrikot-herren-p438250-F013/gelbschwarz/</t>
  </si>
  <si>
    <t>https://www.sportscheck.com/nike/nike-gardien-ii-torwarttrikot-herren-p394322-F079/schwarz-pink/</t>
  </si>
  <si>
    <t>https://www.sportscheck.com/puma/puma-schweiz-trikot-home-em-2021-kids-fussballtrikot-kinder-p436389-F037/rot/</t>
  </si>
  <si>
    <t>Schweiz Trikot Home EM 2021 Kids</t>
  </si>
  <si>
    <t>https://www.sportscheck.com/uhlsport/uhlsport-offense-23-trikot-kurzarm-fussballtrikot-herren-p437122-F052/weiss/</t>
  </si>
  <si>
    <t>https://www.sportscheck.com/nike/nike-niederlande-away-stadium-em-2021-fussballtrikot-jungen-p388255-F182/schwarz-orange/</t>
  </si>
  <si>
    <t>https://www.sportscheck.com/nike/nike-challenge-trikot-kurzarm-kids-fussballtrikot-kinder-p482980-F025/lilagruen/</t>
  </si>
  <si>
    <t>Challenge Trikot kurzarm Kids</t>
  </si>
  <si>
    <t>https://www.sportscheck.com/puma/puma-moscow-fussballtrikot-herren-p378371-F147/rot/</t>
  </si>
  <si>
    <t>Moscow</t>
  </si>
  <si>
    <t>https://www.sportscheck.com/nike/nike-revolution-iii-trikot-kurzarm-fussballtrikot-herren-p475731-F022/gruen/</t>
  </si>
  <si>
    <t>Revolution III Trikot kurzarm</t>
  </si>
  <si>
    <t>https://www.sportscheck.com/nike/nike-dry-park-iii-torwarttrikot-herren-p403951-F025/lila/</t>
  </si>
  <si>
    <t>https://www.sportscheck.com/nike/nike-dry-park-iii-torwarttrikot-herren-p403951-F013/gelb/</t>
  </si>
  <si>
    <t>https://www.sportscheck.com/nike/nike-dry-challenge-ii-fussballtrikot-jungen-p375475-F137/gruen-weiss/</t>
  </si>
  <si>
    <t>https://www.sportscheck.com/nike/nike-dry-challenge-ii-fussballtrikot-jungen-p375475-F037/rot-weiss/</t>
  </si>
  <si>
    <t>https://www.sportscheck.com/nike/nike-sash-fussballtrikot-herren-p407442-F126/gruen-dunkelgruen/</t>
  </si>
  <si>
    <t>https://www.sportscheck.com/nike/nike-sash-fussballtrikot-herren-p407418-F037/rot-weiss/</t>
  </si>
  <si>
    <t>https://www.sportscheck.com/nike/nike-dry-challenge-ii-fussballtrikot-herren-p404359-F137/gruen-weiss/</t>
  </si>
  <si>
    <t>https://www.sportscheck.com/nike/nike-striped-division-iii-fussballtrikot-jungen-p375471-F106/blau-schwarz/</t>
  </si>
  <si>
    <t>https://www.sportscheck.com/puma/puma-dominate-fussballtrikot-herren-p403297-F040/schwarz-weiss/</t>
  </si>
  <si>
    <t>https://www.sportscheck.com/puma/puma-dominate-fussballtrikot-herren-p403297-F037/rot-weiss/</t>
  </si>
  <si>
    <t>https://www.sportscheck.com/nike/nike-fc-liverpool-trikot-away-20202021-damen-fussballtrikot-damen-p437808-F040/tuerkisgruen/</t>
  </si>
  <si>
    <t>FC Liverpool Trikot Away 2020/2021 Damen</t>
  </si>
  <si>
    <t>https://www.sportscheck.com/nike/nike-striped-division-iii-fussballtrikot-jungen-p375471-F037/rot-schwarz/</t>
  </si>
  <si>
    <t>https://www.sportscheck.com/puma/puma-cup-fussballtrikot-herren-p377113-F040/schwarz-weiss/</t>
  </si>
  <si>
    <t>https://www.sportscheck.com/adidas/adidas-juventus-turin-1920-heim-trikot-kinder-p322810-F040/black-white/</t>
  </si>
  <si>
    <t>https://www.sportscheck.com/nike/nike-trophy-iii-fussballtrikot-herren-p375765-F147/rot/</t>
  </si>
  <si>
    <t>https://www.sportscheck.com/nike/nike-striker-iv-fussballtrikot-jungen-p375813-F037/rot-weiss/</t>
  </si>
  <si>
    <t>Striker IV</t>
  </si>
  <si>
    <t>https://www.sportscheck.com/nike/nike-trophy-iii-fussballtrikot-jungen-p375759-F140/dunkelrot/</t>
  </si>
  <si>
    <t>https://www.sportscheck.com/puma/puma-liga-fussballtrikot-jungen-p479865-F198/dunkelblau-weiss/</t>
  </si>
  <si>
    <t>https://www.sportscheck.com/uhlsport/uhlsport-fortuna-duesseldorf-1718-heim-trikot-herren-p290563-F052/weissrot/</t>
  </si>
  <si>
    <t>Fortuna Düsseldorf 17/18 Heim</t>
  </si>
  <si>
    <t>https://www.sportscheck.com/adidas/adidas-fc-bayern-muenchen-mueller-fussballtrikot-herren-p404858-F147/rot/</t>
  </si>
  <si>
    <t>FC Bayern München Müller</t>
  </si>
  <si>
    <t>https://www.sportscheck.com/adidas/adidas-fc-bayern-muenchen-gnabry-fussballtrikot-herren-p404856-F147/rot/</t>
  </si>
  <si>
    <t>FC Bayern München Gnabry</t>
  </si>
  <si>
    <t>https://www.sportscheck.com/puma/puma-liga-striped-trikot-kurzarm-kids-fussballtrikot-kinder-p436190-F040/schwarzweiss/</t>
  </si>
  <si>
    <t>https://www.sportscheck.com/puma/puma-fussballtrikot-damen-p438342-F022/gruenweiss/</t>
  </si>
  <si>
    <t>https://www.sportscheck.com/umbro/umbro-fc-nuernberg-1920-auswaerts-trikot-herren-p329334-F052/brilliant-white-biking-red-black/</t>
  </si>
  <si>
    <t>FC Nürnberg 19/20 Auswärts</t>
  </si>
  <si>
    <t>https://www.sportscheck.com/under-armour/under-armour-fc-st-pauli-1920-heim-trikot-herren-p319537-F010/timber-white/</t>
  </si>
  <si>
    <t>https://www.sportscheck.com/nike/nike-kaizer-chiefs-trikot-3rd-damen-fussballtrikot-damen-p437232-F040/schwarzgold/</t>
  </si>
  <si>
    <t>Kaizer Chiefs Trikot 3rd Damen</t>
  </si>
  <si>
    <t>https://www.sportscheck.com/adidas/adidas-portland-timbers-20-auswaerts-fussballtrikot-herren-p382910-F052/weiss-dunkelgruen/</t>
  </si>
  <si>
    <t>Portland Timbers 20 Auswärts</t>
  </si>
  <si>
    <t>https://www.sportscheck.com/adidas/adidas-los-angeles-fc-20-heim-fussballtrikot-herren-p382904-F168/schwarz-gold/</t>
  </si>
  <si>
    <t>Los Angeles FC 20 Heim</t>
  </si>
  <si>
    <t>https://www.sportscheck.com/puma/puma-borussia-moenchengladbach-20-21-heim-trikot-herren-p360901-F052/puma-white-gray-violet/</t>
  </si>
  <si>
    <t>https://www.sportscheck.com/puma/puma-manchester-city-20-21-3rd-trikot-herren-p360899-F052/whisper-white-peacoat/</t>
  </si>
  <si>
    <t>Manchester City 20-21 3rd</t>
  </si>
  <si>
    <t>https://www.sportscheck.com/nike/nike-inter-mailand-20-21-heim-trikot-herren-p355595-F007/blue-spark-white/</t>
  </si>
  <si>
    <t>Inter Mailand 20-21 Heim</t>
  </si>
  <si>
    <t>https://www.sportscheck.com/under-armour/under-armour-fc-st-pauli-2021-heim-trikot-herren-p355352-F010/timber-tuftwhite/</t>
  </si>
  <si>
    <t>FC St. Pauli 20/21 Heim</t>
  </si>
  <si>
    <t>https://www.sportscheck.com/puma/puma-manchester-city-1920-heim-trikot-kinder-p324335-F007/team-light-blue-tillandsia-purple/</t>
  </si>
  <si>
    <t>Manchester City 19/20 Heim</t>
  </si>
  <si>
    <t>https://www.sportscheck.com/adidas/adidas-fc-bayern-1920-3rd-trikot-herren-p326141-F007/collegiate-navy/</t>
  </si>
  <si>
    <t>FC Bayern 19/20 3rd</t>
  </si>
  <si>
    <t>https://www.sportscheck.com/jako/jako-goal-torwarttrikot-kids-torwarttrikot-kinder-p437745-F037/rot/</t>
  </si>
  <si>
    <t>Goal Torwarttrikot Kids</t>
  </si>
  <si>
    <t>https://www.sportscheck.com/nike/nike-fussballtrikot-kinder-p436589-F037/rot/</t>
  </si>
  <si>
    <t>https://www.sportscheck.com/umbro/umbro-maxium-kit-set-kids-fussballtrikot-kinder-p481434-F040/schwarz/</t>
  </si>
  <si>
    <t>Maxium Kit Set Kids</t>
  </si>
  <si>
    <t>https://www.sportscheck.com/adidas/adidas-regista-20-fussballtrikot-herren-p373591-F108/blau-weiss/</t>
  </si>
  <si>
    <t>https://www.sportscheck.com/adidas/adidas-regista-20-fussballtrikot-herren-p373591-F054/weiss-blau/</t>
  </si>
  <si>
    <t>https://www.sportscheck.com/adidas/adidas-tiro-19-fussballtrikot-jungen-p373486-F198/dunkelblau-weiss/</t>
  </si>
  <si>
    <t>https://www.sportscheck.com/adidas/adidas-squadra-17-fussballtrikot-jungen-p468859-F198/dunkelblau-weiss/</t>
  </si>
  <si>
    <t>https://www.sportscheck.com/adidas/adidas-squadra-17-fussballtrikot-jungen-p468859-F137/gruen-weiss/</t>
  </si>
  <si>
    <t>https://www.sportscheck.com/umbro/umbro-training-jersey-trikot-kids-fussballtrikot-kinder-p481690-F007/blauweiss/</t>
  </si>
  <si>
    <t>https://www.sportscheck.com/adidas/adidas-squadra-17-fussballtrikot-damen-p440100-F108/blau-weiss/</t>
  </si>
  <si>
    <t>https://www.sportscheck.com/uhlsport/uhlsport-1-fc-kaiserslautern-1718-heim-trikot-herren-p286731-F037/chilirotweiss/</t>
  </si>
  <si>
    <t>1. FC Kaiserslautern 17/18 Heim</t>
  </si>
  <si>
    <t>https://www.sportscheck.com/jako/jako-prestige-trikot-kurzarm-kids-fussballtrikot-kinder-p438266-F019/grauweiss/</t>
  </si>
  <si>
    <t>Prestige Trikot kurzarm Kids</t>
  </si>
  <si>
    <t>https://www.sportscheck.com/umbro/umbro-nazca-trikot-kurzarm-fussballtrikot-herren-p438038-F007/blauweiss/</t>
  </si>
  <si>
    <t>Nazca Trikot kurzarm</t>
  </si>
  <si>
    <t>https://www.sportscheck.com/adidas/adidas-fc-arsenal-ultimate-trainingstrikot-fussballtrikot-herren-p428261-F031/chalk-coral-light-flash-orange/</t>
  </si>
  <si>
    <t>FC Arsenal Ultimate Trainingstrikot</t>
  </si>
  <si>
    <t>https://www.sportscheck.com/puma/puma-vfb-stuttgart-1819-auswaerts-trikot-kinder-p303681-F037/ribbon-red-puma-white/</t>
  </si>
  <si>
    <t>VfB Stuttgart 18/19 Auswärts</t>
  </si>
  <si>
    <t>https://www.sportscheck.com/hummel/hummel-sc-freiburg-trikot-home-20202021-fussballtrikot-p439596-F013/gelbrot/</t>
  </si>
  <si>
    <t>SC Freiburg Trikot Home 2020/2021</t>
  </si>
  <si>
    <t>https://www.sportscheck.com/hummel/hummel-authentic-poly-trikot-kurzarm-fussballtrikot-herren-p481451-F013/gelbschwarz/</t>
  </si>
  <si>
    <t>Authentic Poly Trikot kurzarm</t>
  </si>
  <si>
    <t>https://www.sportscheck.com/adidas/adidas-regista-18-fussballtrikot-herren-p406676-F054/weiss-blau/</t>
  </si>
  <si>
    <t>https://www.sportscheck.com/adidas/adidas-regista-18-fussballtrikot-herren-p406676-F040/schwarz-weiss/</t>
  </si>
  <si>
    <t>https://www.sportscheck.com/adidas/adidas-regista-18-fussballtrikot-herren-p406676-F037/rot-weiss/</t>
  </si>
  <si>
    <t>https://www.sportscheck.com/puma/puma-manchester-city-1920-heim-trikot-herren-p324341-F007/team-light-blue-tillandsia-purple/</t>
  </si>
  <si>
    <t>https://www.sportscheck.com/puma/puma-sfv-schweiz-em-2021-heim-fussballtrikot-damen-p388355-F037/rot-bordeaux/</t>
  </si>
  <si>
    <t>SFV Schweiz EM 2021 Heim</t>
  </si>
  <si>
    <t>https://www.sportscheck.com/puma/puma-schweiz-2018-auswaerts-fussballtrikot-jungen-p407036-F052/weiss-rot/</t>
  </si>
  <si>
    <t>Schweiz 2018 Auswärts</t>
  </si>
  <si>
    <t>https://www.sportscheck.com/umbro/umbro-umbro-x-sapeur-one-step-beyond-fussballtrikot-herren-p405804-F198/dunkelblau-weiss/</t>
  </si>
  <si>
    <t>Umbro X Sapeur - One Step Beyond</t>
  </si>
  <si>
    <t>https://www.sportscheck.com/puma/puma-italien-minikit-home-em-2021-fussballtrikot-kinder-p436395-F007/blau/</t>
  </si>
  <si>
    <t>Italien Minikit Home EM 2021</t>
  </si>
  <si>
    <t>https://www.sportscheck.com/umbro/umbro-training-graphic-jersey-trikot-fussballtrikot-p481540-F019/grau/</t>
  </si>
  <si>
    <t>Training Graphic Jersey Trikot</t>
  </si>
  <si>
    <t>https://www.sportscheck.com/jako/jako-vfb-stuttgart-20-21-3rd-trikot-kinder-p387547-F022/khaki/</t>
  </si>
  <si>
    <t>https://www.sportscheck.com/umbro/umbro-club-essential-counter-tw-trikot-kids-torwarttrikot-kinder-p437109-F022/gruenweiss/</t>
  </si>
  <si>
    <t>https://www.sportscheck.com/under-armour/under-armour-fc-st-pauli-2021-heim-trikot-kinder-p355351-F010/timber-tuftwhite/</t>
  </si>
  <si>
    <t>https://www.sportscheck.com/umbro/umbro-portero-tw-trikot-langarm-kids-torwarttrikot-kinder-p438256-F022/gruen/</t>
  </si>
  <si>
    <t>Portero TW-Trikot langarm Kids</t>
  </si>
  <si>
    <t>https://www.sportscheck.com/puma/puma-ac-mailand-1920-heim-trikot-herren-p324332-F037/tango-red-puma-black/</t>
  </si>
  <si>
    <t>AC Mailand 19/20 Heim</t>
  </si>
  <si>
    <t>https://www.sportscheck.com/lotto/lotto-1-fsv-mainz-05-1920-heim-trikot-herren-p336692-F037/flame-red/</t>
  </si>
  <si>
    <t>Lotto</t>
  </si>
  <si>
    <t>1. FSV Mainz 05 19/20 Heim</t>
  </si>
  <si>
    <t>https://www.sportscheck.com/puma/puma-greuther-fuerth-trikot-3rd-20202021-kids-fussballtrikot-kinder-p437889-F040/schwarz/</t>
  </si>
  <si>
    <t>Greuther Fürth Trikot 3rd 2020/2021 Kids</t>
  </si>
  <si>
    <t>https://www.sportscheck.com/puma/puma-cup-torwarttrikot-jungen-p375981-F063/gruen-lila/</t>
  </si>
  <si>
    <t>https://www.sportscheck.com/adidas/adidas-fc-arsenal-2021-torwart-auswaertstrikot-fussballtrikot-kinder-p429407-F022/signal-green-black/</t>
  </si>
  <si>
    <t>FC Arsenal 20/21 Torwart-Auswärtstrikot</t>
  </si>
  <si>
    <t>https://www.sportscheck.com/puma/puma-teamliga-graphic-trikot-kids-fussballtrikot-kinder-p481993-F040/schwarzweiss/</t>
  </si>
  <si>
    <t>teamLIGA Graphic Trikot Kids</t>
  </si>
  <si>
    <t>https://www.sportscheck.com/nike/nike-trophy-ii-fussballtrikot-damen-p407301-F052/weiss-schwarz/</t>
  </si>
  <si>
    <t>Trophy II</t>
  </si>
  <si>
    <t>https://www.sportscheck.com/adidas/adidas-team-19-fussballtrikot-damen-p406079-F198/dunkelblau-weiss/</t>
  </si>
  <si>
    <t>https://www.sportscheck.com/adidas/adidas-adipro-18-torwarttrikot-herren-p406659-F067/orange/</t>
  </si>
  <si>
    <t>https://www.sportscheck.com/nike/nike-strike-trikot-kurzarm-damen-fussballtrikot-damen-p438457-F052/weiss/</t>
  </si>
  <si>
    <t>Strike Trikot kurzarm Damen</t>
  </si>
  <si>
    <t>https://www.sportscheck.com/jako/jako-celtic-20-trikot-kurzarm-kids-fussballtrikot-kinder-p438027-F040/schwarzgruen/</t>
  </si>
  <si>
    <t>https://www.sportscheck.com/puma/puma-teamfinal-21-fussballtrikot-herren-p378368-F007/blau/</t>
  </si>
  <si>
    <t>https://www.sportscheck.com/puma/puma-cup-fussballtrikot-jungen-p376788-F137/gruen-weiss/</t>
  </si>
  <si>
    <t>https://www.sportscheck.com/nike/nike-fc-barcelona-20-21-auswaerts-trikot-kinder-p362987-F040/black-metallic-gold/</t>
  </si>
  <si>
    <t>FC Barcelona 20-21 Auswärts</t>
  </si>
  <si>
    <t>https://www.sportscheck.com/puma/puma-cup-core-fussballtrikot-jungen-p376278-F052/weiss-schwarz/</t>
  </si>
  <si>
    <t>CUP Core</t>
  </si>
  <si>
    <t>https://www.sportscheck.com/puma/puma-teamgoal-23-jersey-fussballtrikot-damen-p373140-F199/hellblau-blau/</t>
  </si>
  <si>
    <t>https://www.sportscheck.com/adidas/adidas-fc-arsenal-2021-auswaerts-fussballtrikot-herren-p426863-F052/weiss-schwarz/</t>
  </si>
  <si>
    <t>FC Arsenal 20/21 Auswärts</t>
  </si>
  <si>
    <t>https://www.sportscheck.com/nike/nike-strike-trikot-kurzarm-damen-fussballtrikot-damen-p438457-F037/rot/</t>
  </si>
  <si>
    <t>https://www.sportscheck.com/jako/jako-striker-20-trikot-kurzarm-khaki-fussballtrikot-herren-p437140-F040/schwarzweiss/</t>
  </si>
  <si>
    <t>Striker 2.0 Trikot kurzarm Khaki</t>
  </si>
  <si>
    <t>https://www.sportscheck.com/adidas/adidas-adipro-18-torwarttrikot-herren-p406659-F090/orange/</t>
  </si>
  <si>
    <t>https://www.sportscheck.com/nike/nike-hertha-bsc-20-21-heim-trikot-herren-p362944-F052/white-black/</t>
  </si>
  <si>
    <t>Hertha BSC 20-21 Heim</t>
  </si>
  <si>
    <t>https://www.sportscheck.com/jako/jako-striker-20-torwarttrikot-kids-khaki-torwarttrikot-kinder-p438125-F063/khaki/</t>
  </si>
  <si>
    <t>Striker 2.0 Torwarttrikot Kids Khaki</t>
  </si>
  <si>
    <t>https://www.sportscheck.com/jako/jako-striker-20-torwarttrikot-kids-khaki-torwarttrikot-kinder-p438125-F031/orange/</t>
  </si>
  <si>
    <t>https://www.sportscheck.com/adidas/adidas-adipro-20-torwarttrikot-jungen-p373533-F084/gruen-schwarz/</t>
  </si>
  <si>
    <t>https://www.sportscheck.com/nike/nike-vaporknit-iii-trikot-kurzarm-fussballtrikot-herren-p477998-F052/weissschwarz/</t>
  </si>
  <si>
    <t>https://www.sportscheck.com/nike/nike-striped-segment-ii-trikot-kids-fussballtrikot-kinder-p485413-F052/weissschwarz/</t>
  </si>
  <si>
    <t>https://www.sportscheck.com/jako/jako-celtic-20-trikot-kurzarm-kids-fussballtrikot-kinder-p438027-F013/gelbschwarz/</t>
  </si>
  <si>
    <t>https://www.sportscheck.com/puma/puma-oesterreich-away-em-2021-fussballtrikot-jungen-p377164-F040/schwarz-tuerkis/</t>
  </si>
  <si>
    <t>Österreich Away EM 2021</t>
  </si>
  <si>
    <t>https://www.sportscheck.com/nike/nike-gardien-ii-torwarttrikot-jungen-p376813-F071/schwarz-korall/</t>
  </si>
  <si>
    <t>https://www.sportscheck.com/adidas/adidas-campeon-19-fussballtrikot-jungen-p407709-F137/gruen-weiss/</t>
  </si>
  <si>
    <t>Campeon 19</t>
  </si>
  <si>
    <t>https://www.sportscheck.com/nike/nike-park-vi-fussballtrikot-herren-p441812-F137/gruen-weiss/</t>
  </si>
  <si>
    <t>https://www.sportscheck.com/nike/nike-park-vi-fussballtrikot-herren-p441830-F037/rot-weiss/</t>
  </si>
  <si>
    <t>https://www.sportscheck.com/nike/nike-fc-away-fussballtrikot-herren-p378347-F158/schwarz-anthrazit/</t>
  </si>
  <si>
    <t>F.C. Away</t>
  </si>
  <si>
    <t>https://www.sportscheck.com/nike/nike-fc-home-fussballtrikot-herren-p378322-F037/rot-schwarz/</t>
  </si>
  <si>
    <t>F.C. Home</t>
  </si>
  <si>
    <t>https://www.sportscheck.com/erima/erima-pro-torwarttrikot-hell-fussballtrikot-herren-p438366-F007/blaugruen/</t>
  </si>
  <si>
    <t>Pro Torwarttrikot Hell</t>
  </si>
  <si>
    <t>https://www.sportscheck.com/nike/nike-revolution-iv-fussballtrikot-herren-p403260-F040/schwarz-weiss/</t>
  </si>
  <si>
    <t>Revolution IV</t>
  </si>
  <si>
    <t>https://www.sportscheck.com/nike/nike-revolution-iv-fussballtrikot-herren-p403260-F037/rot-dunkelrot/</t>
  </si>
  <si>
    <t>https://www.sportscheck.com/jako/jako-schiedsrichter-trikot-langarm-fussballtrikot-herren-p438397-F013/gelb/</t>
  </si>
  <si>
    <t>https://www.sportscheck.com/adidas/adidas-entrada-18-fussballtrikot-jungen-p479906-F013/gelb-weiss/</t>
  </si>
  <si>
    <t>https://www.sportscheck.com/jako/jako-prestige-fussballtrikot-herren-p378712-F040/schwarz-weiss/</t>
  </si>
  <si>
    <t>https://www.sportscheck.com/nike/nike-fc-liverpool-20-21-auswaerts-trikot-herren-p362929-F022/hyper-turq-black/</t>
  </si>
  <si>
    <t>https://www.sportscheck.com/nike/nike-park-derby-iii-fussballtrikot-herren-p474208-F037/rot-dunkelblau/</t>
  </si>
  <si>
    <t>https://www.sportscheck.com/nike/nike-park-vi-fussballtrikot-herren-p375798-F198/dunkelblau-weiss/</t>
  </si>
  <si>
    <t>https://www.sportscheck.com/nike/nike-park-vi-fussballtrikot-herren-p375798-F040/schwarz-weiss/</t>
  </si>
  <si>
    <t>https://www.sportscheck.com/nike/nike-strike-trikot-kurzarm-damen-fussballtrikot-damen-p438457-F007/blau/</t>
  </si>
  <si>
    <t>https://www.sportscheck.com/jako/jako-vfb-stuttgart-1920-3rd-trikot-herren-p339588-F040/schwarz/</t>
  </si>
  <si>
    <t>VfB Stuttgart 19/20 3rd</t>
  </si>
  <si>
    <t>https://www.sportscheck.com/kappa/kappa-ac-florenz-trikot-home-20202021-fussballtrikot-herren-p439590-F025/lilaweiss/</t>
  </si>
  <si>
    <t>https://www.sportscheck.com/puma/puma-individualcup-trikot-fussballtrikot-herren-p481976-F040/schwarzgelb/</t>
  </si>
  <si>
    <t>individualCUP Trikot</t>
  </si>
  <si>
    <t>https://www.sportscheck.com/nike/nike-rb-leipzig-20-21-heim-trikot-kinder-p362942-F052/white-university-red/</t>
  </si>
  <si>
    <t>https://www.sportscheck.com/umbro/umbro-werder-bremen-20-21-3rd-trikot-herren-p363794-F040/schwarz/</t>
  </si>
  <si>
    <t>Werder Bremen 20-21 3rd</t>
  </si>
  <si>
    <t>https://www.sportscheck.com/erima/erima-eintracht-schweig-trikot-away-20202021-fussballtrikot-p439611-F007/blau/</t>
  </si>
  <si>
    <t>Eintracht schweig Trikot Away 2020/2021</t>
  </si>
  <si>
    <t>https://www.sportscheck.com/new-balance/new-balance-fc-porto-trikot-3rd-20202021-fussballtrikot-p436672-F052/weiss/</t>
  </si>
  <si>
    <t>FC Porto Trikot 3rd 2020/2021</t>
  </si>
  <si>
    <t>https://www.sportscheck.com/puma/puma-cup-torwarttrikot-herren-p375980-F025/pink-lila/</t>
  </si>
  <si>
    <t>https://www.sportscheck.com/nike/nike-atletico-madrid-trikot-away-20202021-fussballtrikot-herren-p437897-F007/blau/</t>
  </si>
  <si>
    <t>Atletico Madrid Trikot Away 2020/2021</t>
  </si>
  <si>
    <t>https://www.sportscheck.com/adidas/adidas-hamburger-sv-20-21-auswaerts-trikot-kinder-p359288-F007/collegiate-navy/</t>
  </si>
  <si>
    <t>https://www.sportscheck.com/nike/nike-kanada-trikot-home-2020-fussballtrikot-herren-p436502-F037/rotweiss/</t>
  </si>
  <si>
    <t>Kanada Trikot Home 2020</t>
  </si>
  <si>
    <t>https://www.sportscheck.com/erima/erima-zenari-30-trikot-fussballtrikot-herren-p437172-F019/grauschwarz/</t>
  </si>
  <si>
    <t>Zenari 3.0 Trikot</t>
  </si>
  <si>
    <t>https://www.sportscheck.com/puma/puma-liga-trikot-langarm-kids-fussballtrikot-kinder-p482353-F037/rotweiss/</t>
  </si>
  <si>
    <t>https://www.sportscheck.com/nike/nike-promo-gk-jersey-ls-fussballtrikot-herren-p439336-F037/rotweiss/</t>
  </si>
  <si>
    <t>Promo GK-Jersey LS</t>
  </si>
  <si>
    <t>https://www.sportscheck.com/nike/nike-vfl-bochum-trikot-home-kids-20172018-fussballtrikot-kinder-p471186-F052/weissgrau/</t>
  </si>
  <si>
    <t>VfL Bochum Trikot Home Kids 2017/2018</t>
  </si>
  <si>
    <t>https://www.sportscheck.com/puma/puma-final-evoknit-trikot-kurzarm-fussballtrikot-herren-p438399-F007/blau/</t>
  </si>
  <si>
    <t>https://www.sportscheck.com/erima/erima-barcelona-trikot-kurzarm-fussballtrikot-herren-p438051-F007/blauweiss/</t>
  </si>
  <si>
    <t>https://www.sportscheck.com/nike/nike-chile-trikot-away-2020-fussballtrikot-herren-p436671-F052/weiss/</t>
  </si>
  <si>
    <t>Chile Trikot Away 2020</t>
  </si>
  <si>
    <t>https://www.sportscheck.com/umbro/umbro-fluminense-2021-auswaerts-fussballtrikot-herren-p459252-F052/weiss-weinrot/</t>
  </si>
  <si>
    <t>Fluminense 20/21 Auswärts</t>
  </si>
  <si>
    <t>https://www.sportscheck.com/umbro/umbro-santos-2021-heim-fussballtrikot-herren-p459243-F054/weiss-blau/</t>
  </si>
  <si>
    <t>Santos 20/21 Heim</t>
  </si>
  <si>
    <t>https://www.sportscheck.com/puma/puma-teamcup-trikot-fussballtrikot-herren-p483261-F037/rot/</t>
  </si>
  <si>
    <t>https://www.sportscheck.com/puma/puma-liga-trikot-langarm-fussballtrikot-herren-p437321-F037/rotweiss/</t>
  </si>
  <si>
    <t>https://www.sportscheck.com/jako/jako-striker-20-torwarttrikot-khaki-fussballtrikot-herren-p439477-F007/blaugelb/</t>
  </si>
  <si>
    <t>Striker 2.0 Torwarttrikot Khaki</t>
  </si>
  <si>
    <t>https://www.sportscheck.com/nike/nike-eintracht-frankfurt-stadium-1920-heim-fussballtrikot-damen-p379631-F185/schwarz-rot/</t>
  </si>
  <si>
    <t>Eintracht Frankfurt Stadium 19/20 Heim</t>
  </si>
  <si>
    <t>https://www.sportscheck.com/nike/nike-fc-barcelona-vapor-match-2021-4th-fussballtrikot-herren-p488494-F101/blau-rot/</t>
  </si>
  <si>
    <t>FC Barcelona Vapor Match 20/21 4th</t>
  </si>
  <si>
    <t>https://www.sportscheck.com/jako/jako-celtic-20-trikot-langarm-03-fussballtrikot-herren-p437187-F007/blauweiss/</t>
  </si>
  <si>
    <t>https://www.sportscheck.com/nike/nike-gardien-ii-promo-torwarttrikot-kurzarm-fussballtrikot-herren-p470846-F013/gelbschwarz/</t>
  </si>
  <si>
    <t>https://www.sportscheck.com/puma/puma-liga-trikot-langarm-kids-fussballtrikot-kinder-p482353-F052/weissschwarz/</t>
  </si>
  <si>
    <t>https://www.sportscheck.com/nike/nike-promo-gk-jersey-ls-fussballtrikot-herren-p439336-F019/grauschwarz/</t>
  </si>
  <si>
    <t>https://www.sportscheck.com/jako/jako-leeds-torwarttrikot-fussballtrikot-herren-p488132-F007/blaugelb/</t>
  </si>
  <si>
    <t>Leeds Torwarttrikot</t>
  </si>
  <si>
    <t>https://www.sportscheck.com/jako/jako-striker-20-torwarttrikot-khaki-fussballtrikot-herren-p439477-F031/orange/</t>
  </si>
  <si>
    <t>https://www.sportscheck.com/nike/nike-inter-mailand-vapor-match-2021-heim-fussballtrikot-herren-p390656-F106/blau-schwarz/</t>
  </si>
  <si>
    <t>Inter Mailand Vapor Match 20/21 Heim</t>
  </si>
  <si>
    <t>https://www.sportscheck.com/nike/nike-england-away-vapor-match-em-2021-fussballtrikot-herren-p388257-F101/blau-rot/</t>
  </si>
  <si>
    <t>England Away Vapor Match EM 2021</t>
  </si>
  <si>
    <t>https://www.sportscheck.com/nike/nike-promo-gk-jersey-ls-fussballtrikot-herren-p439336-F007/blauschwarz/</t>
  </si>
  <si>
    <t>https://www.sportscheck.com/hummel/hummel-sc-freiburg-trikot-home-20202021-fussballtrikot-p439596-F040/schwarzgrau/</t>
  </si>
  <si>
    <t>https://www.sportscheck.com/nike/nike-griechenland-home-stadium-em-2021-fussballtrikot-herren-p429665-F054/weiss-blau/</t>
  </si>
  <si>
    <t>Griechenland Home Stadium EM 2021</t>
  </si>
  <si>
    <t>https://www.sportscheck.com/erima/erima-barcelona-trikot-kurzarm-fussballtrikot-herren-p438051-F052/weissschwarz/</t>
  </si>
  <si>
    <t>https://www.sportscheck.com/nike/nike-promo-gk-jersey-ls-fussballtrikot-herren-p439336-F025/lilaweiss/</t>
  </si>
  <si>
    <t>https://www.sportscheck.com/nike/nike-promo-gk-jersey-ls-fussballtrikot-herren-p439336-F013/gelbschwarz/</t>
  </si>
  <si>
    <t>https://www.sportscheck.com/nike/nike-australien-trikot-away-2020-fussballtrikot-herren-p436643-F007/blaugelb/</t>
  </si>
  <si>
    <t>Australien Trikot Away 2020</t>
  </si>
  <si>
    <t>https://www.sportscheck.com/nike/nike-norwegen-trikot-home-em-2020-fussballtrikot-herren-p436342-F037/rot/</t>
  </si>
  <si>
    <t>Norwegen Trikot Home EM 2020</t>
  </si>
  <si>
    <t>https://www.sportscheck.com/erima/erima-ferrara-20-trikot-kurzarm-hell-fussballtrikot-herren-p438323-F019/graugruen/</t>
  </si>
  <si>
    <t>https://www.sportscheck.com/erima/erima-zenari-30-trikot-fussballtrikot-herren-p437172-F037/rotweiss/</t>
  </si>
  <si>
    <t>https://www.sportscheck.com/erima/erima-leeds-trikot-langarm-fussballtrikot-herren-p436181-F013/gelbschwarz/</t>
  </si>
  <si>
    <t>Leeds Trikot langarm</t>
  </si>
  <si>
    <t>https://www.sportscheck.com/erima/erima-ferrara-20-trikot-kurzarm-hell-fussballtrikot-herren-p438323-F007/blauweiss/</t>
  </si>
  <si>
    <t>https://www.sportscheck.com/puma/puma-liga-trikot-langarm-fussballtrikot-herren-p437321-F040/schwarzweiss/</t>
  </si>
  <si>
    <t>https://www.sportscheck.com/nike/nike-trophy-iii-fussballtrikot-herren-p375765-F052/weiss/</t>
  </si>
  <si>
    <t>https://www.sportscheck.com/jako/jako-leeds-torwarttrikot-fussballtrikot-herren-p488132-F022/gruen/</t>
  </si>
  <si>
    <t>https://www.sportscheck.com/jako/jako-striker-20-trikot-langarm-fussballtrikot-herren-p438042-F040/schwarzweiss/</t>
  </si>
  <si>
    <t>Striker 2.0 Trikot langarm</t>
  </si>
  <si>
    <t>https://www.sportscheck.com/jako/jako-celtic-20-trikot-kurzarm-fussballtrikot-herren-p437174-F013/gelbschwarz/</t>
  </si>
  <si>
    <t>https://www.sportscheck.com/adidas/adidas-fc-bayern-muenchen-thiago-fussballtrikot-herren-p404855-F147/rot/</t>
  </si>
  <si>
    <t>FC Bayern München Thiago</t>
  </si>
  <si>
    <t>https://www.sportscheck.com/umbro/umbro-maxium-kit-set-fussballtrikot-herren-p481429-F007/blauschwarz/</t>
  </si>
  <si>
    <t>https://www.sportscheck.com/nike/nike-fc-liverpool-2021-3rd-fussballtrikot-jungen-p430374-F071/anthrazit-rot/</t>
  </si>
  <si>
    <t>FC Liverpool 20/21 3rd</t>
  </si>
  <si>
    <t>https://www.sportscheck.com/nike/nike-gardien-ii-torwarttrikot-herren-p394322-F093/hellgruen-gruen/</t>
  </si>
  <si>
    <t>https://www.sportscheck.com/under-armour/under-armour-fc-st-pauli-1920-auswaerts-trikot-kinder-p319530-F052/white-timber/</t>
  </si>
  <si>
    <t>FC St. Pauli 19/20 Auswärts</t>
  </si>
  <si>
    <t>https://www.sportscheck.com/adidas/adidas-campeon-21-fussballtrikot-herren-p429263-F040/schwarz-weiss/</t>
  </si>
  <si>
    <t>Campeon 21</t>
  </si>
  <si>
    <t>https://www.sportscheck.com/nike/nike-gardien-ii-promo-torwarttrikot-kurzarm-fussballtrikot-herren-p470846-F040/schwarz/</t>
  </si>
  <si>
    <t>https://www.sportscheck.com/nike/nike-gardien-torwarttrikot-herren-p375801-F084/gruen-schwarz/</t>
  </si>
  <si>
    <t>https://www.sportscheck.com/macron/macron-hannover-96-trikot-3rd-20202021-kids-fussballtrikot-kinder-p439556-F019/grau/</t>
  </si>
  <si>
    <t>Hannover 96 Trikot 3rd 2020/2021 Kids</t>
  </si>
  <si>
    <t>https://www.sportscheck.com/puma/puma-borussia-moenchengladbach-ftblculture-fussballtrikot-herren-p429239-F052/weiss-schwarz/</t>
  </si>
  <si>
    <t>Borussia Mönchengladbach FtblCulture</t>
  </si>
  <si>
    <t>https://www.sportscheck.com/nike/nike-vaporknit-ii-trikot-kurzarm-fussballtrikot-herren-p437482-F052/weiss/</t>
  </si>
  <si>
    <t>https://www.sportscheck.com/nike/nike-energy-iii-fussballtrikot-herren-p375715-F040/schwarz-weiss/</t>
  </si>
  <si>
    <t>https://www.sportscheck.com/nike/nike-graphics-3-trikot-fussballtrikot-herren-p470504-F019/grauweiss/</t>
  </si>
  <si>
    <t>Graphics 3 Trikot</t>
  </si>
  <si>
    <t>https://www.sportscheck.com/nike/nike-dry-challenge-ii-fussballtrikot-jungen-p375475-F108/blau-weiss/</t>
  </si>
  <si>
    <t>https://www.sportscheck.com/nike/nike-precision-iii-fussballtrik-fussballtrikot-herren-p407362-F078/gold-weiss/</t>
  </si>
  <si>
    <t>Precision III Fußballtrik</t>
  </si>
  <si>
    <t>https://www.sportscheck.com/nike/nike-dry-challenge-ii-fussballtrikot-herren-p404359-F108/blau-weiss/</t>
  </si>
  <si>
    <t>https://www.sportscheck.com/nike/nike-dry-challenge-ii-fussballtrikot-herren-p404359-F040/schwarz-weiss/</t>
  </si>
  <si>
    <t>https://www.sportscheck.com/nike/nike-sash-fussballtrikot-jungen-p375737-F077/gold-schwarz/</t>
  </si>
  <si>
    <t>https://www.sportscheck.com/nike/nike-sash-fussballtrikot-jungen-p375733-F037/rot-weiss/</t>
  </si>
  <si>
    <t>https://www.sportscheck.com/nike/nike-striped-division-iii-fussballtrikot-jungen-p375471-F040/schwarz-weiss/</t>
  </si>
  <si>
    <t>https://www.sportscheck.com/jako/jako-competition-20-trikot-kurzarm-kids-fussballtrikot-kinder-p470849-F052/weissrot/</t>
  </si>
  <si>
    <t>Competition 2.0 Trikot kurzarm Kids</t>
  </si>
  <si>
    <t>https://www.sportscheck.com/jako/jako-striker-20-trikot-langarm-fussballtrikot-herren-p438042-F013/gelb/</t>
  </si>
  <si>
    <t>https://www.sportscheck.com/jako/jako-celtic-20-trikot-langarm-03-fussballtrikot-herren-p437187-F022/gruenweiss/</t>
  </si>
  <si>
    <t>https://www.sportscheck.com/nike/nike-dry-park-iii-torwarttrikot-jungen-p375477-F013/gelb-schwarz/</t>
  </si>
  <si>
    <t>https://www.sportscheck.com/nike/nike-dry-tiempo-premier-fussballtrikot-jungen-p375484-F037/rot-weiss/</t>
  </si>
  <si>
    <t>https://www.sportscheck.com/nike/nike-trophy-iii-fussballtrikot-herren-p375765-F187/dunkelblau/</t>
  </si>
  <si>
    <t>https://www.sportscheck.com/nike/nike-trophy-iii-fussballtrikot-jungen-p375759-F013/gelb/</t>
  </si>
  <si>
    <t>https://www.sportscheck.com/jako/jako-striker-20-trikot-langarm-fussballtrikot-herren-p438042-F037/rotweiss/</t>
  </si>
  <si>
    <t>https://www.sportscheck.com/adidas/adidas-fc-bayern-muenchen-lewandowski-fussballtrikot-herren-p404871-F037/rot-weiss/</t>
  </si>
  <si>
    <t>FC Bayern München Lewandowski</t>
  </si>
  <si>
    <t>https://www.sportscheck.com/nike/nike-laser-printed-iii-trikot-kurzarm-kids-fussballtrikot-kinder-p483208-F007/blau/</t>
  </si>
  <si>
    <t>https://www.sportscheck.com/adidas/adidas-benfica-lissabon-1920-auswaerts-fussballtrikot-herren-p383174-F119/grau-rot/</t>
  </si>
  <si>
    <t>Benfica Lissabon 19/20 Auswärts</t>
  </si>
  <si>
    <t>https://www.sportscheck.com/puma/puma-ac-mailand-trikot-away-20202021-fussballtrikot-p436663-F052/weissrot/</t>
  </si>
  <si>
    <t>AC Mailand Trikot Away 2020/2021</t>
  </si>
  <si>
    <t>https://www.sportscheck.com/adidas/adidas-regista-18-fussballtrikot-herren-p406676-F126/gruen-dunkelgruen/</t>
  </si>
  <si>
    <t>https://www.sportscheck.com/adidas/adidas-regista-18-fussballtrikot-herren-p406676-F108/blau-weiss/</t>
  </si>
  <si>
    <t>https://www.sportscheck.com/nike/nike-vfl-bochum-tw-trikot-20202021-langarm-fussballtrikot-p470962-F013/gelb/</t>
  </si>
  <si>
    <t>VfL Bochum TW Trikot 2020/2021 langarm</t>
  </si>
  <si>
    <t>https://www.sportscheck.com/nike/nike-hansa-rostock-trikot-away-20202021-fussballtrikot-p470952-F052/weiss/</t>
  </si>
  <si>
    <t>Hansa Rostock Trikot Away 2020/2021</t>
  </si>
  <si>
    <t>https://www.sportscheck.com/puma/puma-oesterreich-2020-auswaerts-trikot-herren-p341770-F040/puma-black-blue-turquoise/</t>
  </si>
  <si>
    <t>Österreich 2020 Auswärts</t>
  </si>
  <si>
    <t>https://www.sportscheck.com/uhlsport/uhlsport-essential-trikot-kurzarm-fussballtrikot-herren-p479734-F052/weissrot/</t>
  </si>
  <si>
    <t>Essential Trikot kurzarm</t>
  </si>
  <si>
    <t>https://www.sportscheck.com/adidas/adidas-entry-15-torwarttrikot-jungen-p373755-F057/blau-pink/</t>
  </si>
  <si>
    <t>Entry 15</t>
  </si>
  <si>
    <t>https://www.sportscheck.com/kempa/kempa-peak-longsleeve-trikot-langarm-fussballtrikot-herren-p482443-F013/gelbschwarz/</t>
  </si>
  <si>
    <t>Peak Longsleeve Trikot langarm</t>
  </si>
  <si>
    <t>https://www.sportscheck.com/puma/puma-borussia-dortmund-1819-international-trikot-herren-p301297-F013/cyber-yellow/</t>
  </si>
  <si>
    <t>Borussia Dortmund 18/19 International</t>
  </si>
  <si>
    <t>https://www.sportscheck.com/uhlsport/uhlsport-division-ii-trikot-kurzarm-fussballtrikot-p437093-F040/schwarzweiss/</t>
  </si>
  <si>
    <t>https://www.sportscheck.com/jako/jako-leeds-torwarttrikot-fussballtrikot-herren-p488132-F040/schwarzgrau/</t>
  </si>
  <si>
    <t>https://www.sportscheck.com/adidas/adidas-estro-15-fussballtrikot-jungen-p479868-F059/braun-weiss/</t>
  </si>
  <si>
    <t>Estro 15</t>
  </si>
  <si>
    <t>https://www.sportscheck.com/adidas/adidas-estro-15-fussballtrikot-jungen-p479868-F019/hellgrau-weiss/</t>
  </si>
  <si>
    <t>https://www.sportscheck.com/umbro/umbro-monaco-jersey-tw-trikot-langarm-fussballtrikot-herren-p438786-F022/gruen/</t>
  </si>
  <si>
    <t>https://www.sportscheck.com/uhlsport/uhlsport-stream-22-torwarttrikot-langarm-fussballtrikot-herren-p482079-F037/rotblau/</t>
  </si>
  <si>
    <t>Stream 22 Torwarttrikot langarm</t>
  </si>
  <si>
    <t>https://www.sportscheck.com/macron/macron-uefa-schiedsrichtertrikot-langarm-neon-schiedsrichtertrikot-herren-p482404-F007/blauschwarz/</t>
  </si>
  <si>
    <t>UEFA Schiedsrichtertrikot langarm Neon</t>
  </si>
  <si>
    <t>https://www.sportscheck.com/macron/macron-uefa-schiedsrichtertrikot-kurzarm-neon-schiedsrichtertrikot-herren-p482360-F007/blauschwarz/</t>
  </si>
  <si>
    <t>UEFA Schiedsrichtertrikot kurzarm Neon</t>
  </si>
  <si>
    <t>https://www.sportscheck.com/puma/puma-borussia-dortmund-1516-heim-fussballtrikot-herren-p375719-F013/gelb-schwarz/</t>
  </si>
  <si>
    <t>Borussia Dortmund 15/16 Heim</t>
  </si>
  <si>
    <t>https://www.sportscheck.com/puma/puma-liga-hooped-trikot-kurzarm-fussballtrikot-herren-p436238-F007/blauweiss/</t>
  </si>
  <si>
    <t>https://www.sportscheck.com/uhlsport/uhlsport-1-fc-magdeburg-trikot-3rd-1920-fussballtrikot-p478064-F040/schwarzweiss/</t>
  </si>
  <si>
    <t>1. FC Magdeburg Trikot 3rd 19/20</t>
  </si>
  <si>
    <t>https://www.sportscheck.com/uhlsport/uhlsport-division-ii-trikot-kurzarm-fussballtrikot-p437093-F037/rotweiss/</t>
  </si>
  <si>
    <t>https://www.sportscheck.com/adidas/adidas-manchester-united-1920-3rd-trikot-herren-p326123-F040/black/</t>
  </si>
  <si>
    <t>Manchester United 19/20 3rd</t>
  </si>
  <si>
    <t>https://www.sportscheck.com/adidas/adidas-squadra-17-fussballtrikot-damen-p440100-F137/gruen-weiss/</t>
  </si>
  <si>
    <t>https://www.sportscheck.com/uhlsport/uhlsport-stripe-20-trikot-kurzarm-fussballtrikot-herren-p437267-F007/blauweiss/</t>
  </si>
  <si>
    <t>Stripe 2.0 Trikot kurzarm</t>
  </si>
  <si>
    <t>https://www.sportscheck.com/joma/joma-tiger-ii-trikot-fussballtrikot-herren-p482118-F007/blauweiss/</t>
  </si>
  <si>
    <t>Tiger II Trikot</t>
  </si>
  <si>
    <t>https://www.sportscheck.com/spalding/spalding-essential-reversible-t-shirt-fussballtrikot-herren-p482033-F022/gruenweiss/</t>
  </si>
  <si>
    <t>Spalding</t>
  </si>
  <si>
    <t>Essential Reversible T-Shirt</t>
  </si>
  <si>
    <t>https://www.sportscheck.com/joma/joma-essential-ii-trikot-fussballtrikot-herren-p481573-F052/weissblau/</t>
  </si>
  <si>
    <t>Essential II Trikot</t>
  </si>
  <si>
    <t>https://www.sportscheck.com/kempa/kempa-emotion-20-trikot-damen-fussballtrikot-damen-p481656-F040/schwarzrotgelb/</t>
  </si>
  <si>
    <t>https://www.sportscheck.com/umbro/umbro-1-fc-nuernberg-2021-3rd-fussballtrikot-herren-p477713-F158/schwarz-anthrazit/</t>
  </si>
  <si>
    <t>1. FC Nürnberg 20/21 3rd</t>
  </si>
  <si>
    <t>https://www.sportscheck.com/adidas/adidas-adipro-19-torwarttrikot-jungen-p373841-F040/schwarz/</t>
  </si>
  <si>
    <t>https://www.sportscheck.com/puma/puma-individualcup-trikot-kids-fussballtrikot-kinder-p481975-F040/schwarzgelb/</t>
  </si>
  <si>
    <t>individualCUP Trikot Kids</t>
  </si>
  <si>
    <t>https://www.sportscheck.com/nike/nike-tottenham-hotspur-stadium-1920-auswaerts-fussballtrikot-herren-p379497-F087/blau-lila/</t>
  </si>
  <si>
    <t>Tottenham Hotspur Stadium 19/20 Auswärts</t>
  </si>
  <si>
    <t>https://www.sportscheck.com/adidas/adidas-arsenal-london-2021-heim-trikot-herren-p351915-F037/active-maroon/</t>
  </si>
  <si>
    <t>https://www.sportscheck.com/jako/jako-team-trikot-langarm-fussballtrikot-p437055-F052/weiss/</t>
  </si>
  <si>
    <t>Team Trikot langarm</t>
  </si>
  <si>
    <t>https://www.sportscheck.com/hummel/hummel-essential-torwarttrikot-herren-p447528-F150/orange-schwarz/</t>
  </si>
  <si>
    <t>Essential</t>
  </si>
  <si>
    <t>https://www.sportscheck.com/adidas/adidas-adipro-18-torwarttrikot-herren-p406659-F091/orange/</t>
  </si>
  <si>
    <t>https://www.sportscheck.com/adidas/adidas-kolumbien-2020-auswaerts-fussballtrikot-herren-p405906-F009/blau-gelb/</t>
  </si>
  <si>
    <t>Kolumbien 2020 Auswärts</t>
  </si>
  <si>
    <t>https://www.sportscheck.com/adidas/adidas-adipro-20-torwarttrikot-jungen-p373533-F041/schwarz-blau/</t>
  </si>
  <si>
    <t>https://www.sportscheck.com/puma/puma-serbien-trikot-home-2021-kids-fussballtrikot-kinder-p436371-F037/rot/</t>
  </si>
  <si>
    <t>Serbien Trikot Home 2021 Kids</t>
  </si>
  <si>
    <t>https://www.sportscheck.com/jako/jako-prestige-trikot-kurzarm-kids-fussballtrikot-kinder-p438266-F013/gelbgrau/</t>
  </si>
  <si>
    <t>https://www.sportscheck.com/jako/jako-prestige-trikot-kurzarm-kids-fussballtrikot-kinder-p438266-F037/rotweiss/</t>
  </si>
  <si>
    <t>https://www.sportscheck.com/adidas/adidas-fc-bayern-muenchen-2021-ausweichtrikot-fussballtrikot-damen-p423150-F040/schwarz/</t>
  </si>
  <si>
    <t>FC Bayern München 20/21 Ausweichtrikot</t>
  </si>
  <si>
    <t>https://www.sportscheck.com/jako/jako-prestige-trikot-kurzarm-kids-fussballtrikot-kinder-p438266-F040/schwarzschwarz/</t>
  </si>
  <si>
    <t>https://www.sportscheck.com/jako/jako-porto-20-trikot-kurzarm-kids-fussballtrikot-kinder-p437171-F007/blauweiss/</t>
  </si>
  <si>
    <t>Porto 2.0 Trikot kurzarm Kids</t>
  </si>
  <si>
    <t>https://www.sportscheck.com/jako/jako-porto-20-trikot-kurzarm-kids-fussballtrikot-kinder-p437171-F019/graugelb/</t>
  </si>
  <si>
    <t>https://www.sportscheck.com/adidas/adidas-tiro-17-fussballtrikot-herren-p373192-F108/blau-weiss/</t>
  </si>
  <si>
    <t>Tiro 17</t>
  </si>
  <si>
    <t>https://www.sportscheck.com/nike/nike-as-rom-trikot-3rd-20192020-kids-fussballtrikot-kinder-p438204-F007/blaugelb/</t>
  </si>
  <si>
    <t>AS Rom Trikot 3rd 2019/2020 Kids</t>
  </si>
  <si>
    <t>https://www.sportscheck.com/puma/puma-borussia-moenchengladbach-1920-3rd-trikot-herren-p324350-F022/amazon-green-puma-black/</t>
  </si>
  <si>
    <t>Borussia Mönchengladbach 19/20 3rd</t>
  </si>
  <si>
    <t>https://www.sportscheck.com/hummel/hummel-core-trikot-kurzarm-damen-fussballtrikot-damen-p470289-F037/rot/</t>
  </si>
  <si>
    <t>Core Trikot kurzarm Damen</t>
  </si>
  <si>
    <t>https://www.sportscheck.com/puma/puma-amsterdam-fussballtrikot-herren-p378472-F037/rot-schwarz/</t>
  </si>
  <si>
    <t>https://www.sportscheck.com/puma/puma-moscow-fussballtrikot-herren-p378371-F123/gruen/</t>
  </si>
  <si>
    <t>https://www.sportscheck.com/nike/nike-striped-division-ii-fussballtrikot-herren-p409721-F037/rot-weiss-schwarz/</t>
  </si>
  <si>
    <t>Striped Division II</t>
  </si>
  <si>
    <t>https://www.sportscheck.com/jako/jako-competition-20-torwarttrikot-kids-torwarttrikot-kinder-p439492-F013/gelbblau/</t>
  </si>
  <si>
    <t>Competition 2.0 Torwarttrikot Kids</t>
  </si>
  <si>
    <t>https://www.sportscheck.com/puma/puma-cup-fussballtrikot-jungen-p376788-F040/schwarz-weiss/</t>
  </si>
  <si>
    <t>https://www.sportscheck.com/nike/nike-fc-chelsea-london-cup-trikot-ss-kids-fussballtrikot-kinder-p439192-F007/blau/</t>
  </si>
  <si>
    <t>FC Chelsea London Cup Trikot SS Kids</t>
  </si>
  <si>
    <t>https://www.sportscheck.com/hummel/hummel-authentic-poly-trikot-kurzarm-fussballtrikot-herren-p481451-F040/schwarzweiss/</t>
  </si>
  <si>
    <t>https://www.sportscheck.com/umbro/umbro-training-graphic-jersey-trikot-fussballtrikot-p481540-F040/schwarz/</t>
  </si>
  <si>
    <t>https://www.sportscheck.com/jako/jako-leeds-torwarttrikot-kids-torwarttrikot-kinder-p487913-F019/grauorange/</t>
  </si>
  <si>
    <t>Leeds Torwarttrikot Kids</t>
  </si>
  <si>
    <t>https://www.sportscheck.com/puma/puma-borussia-dortmund-authentic-2021-heim-fussballtrikot-herren-p429968-F013/gelb-schwarz/</t>
  </si>
  <si>
    <t>Borussia Dortmund Authentic 20/21 Heim</t>
  </si>
  <si>
    <t>https://www.sportscheck.com/puma/puma-cup-core-fussballtrikot-jungen-p376278-F137/gruen-weiss/</t>
  </si>
  <si>
    <t>https://www.sportscheck.com/puma/puma-borussia-moenchengladbach-1920-heim-trikot-kinder-p324344-F052/puma-white-bright-green/</t>
  </si>
  <si>
    <t>Borussia Mönchengladbach 19/20 Heim</t>
  </si>
  <si>
    <t>https://www.sportscheck.com/puma/puma-borussia-dortmund-1819-international-trikot-kinder-p301261-F013/cyber-yellow/</t>
  </si>
  <si>
    <t>https://www.sportscheck.com/puma/puma-borussia-moenchengladbach-1920-heim-trikot-herren-p324347-F052/puma-white-bright-green/</t>
  </si>
  <si>
    <t>https://www.sportscheck.com/hummel/hummel-authentic-poly-trikot-kurzarm-damen-fussballtrikot-damen-p439624-F040/schwarzweiss/</t>
  </si>
  <si>
    <t>Authentic Poly Trikot kurzarm Damen</t>
  </si>
  <si>
    <t>https://www.sportscheck.com/puma/puma-borussia-moenchengladbach-fussballtrikot-herren-p402825-F052/weiss-schwarz/</t>
  </si>
  <si>
    <t>https://www.sportscheck.com/hummel/hummel-authentic-poly-trikot-kurzarm-damen-fussballtrikot-damen-p439624-F007/blau/</t>
  </si>
  <si>
    <t>https://www.sportscheck.com/umbro/umbro-terrace-trikot-fussballtrikot-herren-p436153-F022/gruenweiss/</t>
  </si>
  <si>
    <t>Terrace Trikot</t>
  </si>
  <si>
    <t>https://www.sportscheck.com/umbro/umbro-5050-trikot-kurzarm-fussballtrikot-herren-p438306-F013/gelbschwarz/</t>
  </si>
  <si>
    <t>https://www.sportscheck.com/puma/puma-borussia-moenchengladbach-1920-auswaerts-fussballtrikot-herren-p402843-F200/hellblau-dunkelblau/</t>
  </si>
  <si>
    <t>Borussia Mönchengladbach 19/20 Auswärts</t>
  </si>
  <si>
    <t>https://www.sportscheck.com/nike/nike-dry-park-fussballtrikot-jungen-p375485-F123/gruen/</t>
  </si>
  <si>
    <t>Dry Park</t>
  </si>
  <si>
    <t>https://www.sportscheck.com/jako/jako-striker-20-torwarttrikot-kids-khaki-torwarttrikot-kinder-p438125-F007/blaugelb/</t>
  </si>
  <si>
    <t>https://www.sportscheck.com/adidas/adidas-atlanta-united-fc-1920-heim-fussballtrikot-herren-p402655-F185/schwarz-rot/</t>
  </si>
  <si>
    <t>Atlanta United FC 19/20 Heim</t>
  </si>
  <si>
    <t>https://www.sportscheck.com/jako/jako-schiedsrichter-trikot-kurzarm-fussballtrikot-herren-p436200-F013/gelb/</t>
  </si>
  <si>
    <t>https://www.sportscheck.com/jako/jako-striker-20-trikot-kurzarm-khaki-fussballtrikot-herren-p437140-F031/orangeblau/</t>
  </si>
  <si>
    <t>https://www.sportscheck.com/nike/nike-fc-barcelona-20-21-heim-trikot-kinder-p355594-F007/deep-royal-blue-varsity-maize/</t>
  </si>
  <si>
    <t>FC Barcelona 20-21 Heim</t>
  </si>
  <si>
    <t>https://www.sportscheck.com/nike/nike-fc-liverpool-stadium-2021-heim-fussballtrikot-damen-p440807-F037/rot-weiss/</t>
  </si>
  <si>
    <t>https://www.sportscheck.com/puma/puma-liga-torwarttrikot-jungen-p376530-F027/lila-weiss/</t>
  </si>
  <si>
    <t>https://www.sportscheck.com/jako/jako-striker-torwarttrikot-kids-torwarttrikot-kinder-p439505-F007/blau/</t>
  </si>
  <si>
    <t>Striker Torwarttrikot Kids</t>
  </si>
  <si>
    <t>https://www.sportscheck.com/umbro/umbro-fc-schalke-04-esports-player-trikot-fussballtrikot-p482462-F007/blau/</t>
  </si>
  <si>
    <t>FC Schalke 04 eSports Player Trikot</t>
  </si>
  <si>
    <t>https://www.sportscheck.com/puma/puma-mcfc-training-fussballtrikot-herren-p403022-F160/schwarz-blau/</t>
  </si>
  <si>
    <t>MCFC Training</t>
  </si>
  <si>
    <t>https://www.sportscheck.com/nike/nike-norwegen-trikot-home-em-2020-kids-fussballtrikot-kinder-p436305-F037/rotweiss/</t>
  </si>
  <si>
    <t>Norwegen Trikot Home EM 2020 Kids</t>
  </si>
  <si>
    <t>https://www.sportscheck.com/jako/jako-leeds-trikot-langarm-kids-fussballtrikot-kinder-p488146-F049/tuerkis/</t>
  </si>
  <si>
    <t>Leeds Trikot langarm Kids</t>
  </si>
  <si>
    <t>https://www.sportscheck.com/puma/puma-liga-hooped-trikot-kurzarm-kids-fussballtrikot-kinder-p437999-F007/blauweiss/</t>
  </si>
  <si>
    <t>LIGA Hooped Trikot kurzarm Kids</t>
  </si>
  <si>
    <t>https://www.sportscheck.com/puma/puma-liga-hooped-trikot-kurzarm-kids-fussballtrikot-kinder-p437999-F022/gruenweiss/</t>
  </si>
  <si>
    <t>https://www.sportscheck.com/adidas/adidas-condivo-16-fussballtrikot-herren-p408313-F198/dunkelblau-weiss/</t>
  </si>
  <si>
    <t>Condivo 16</t>
  </si>
  <si>
    <t>https://www.sportscheck.com/adidas/adidas-condivo-16-fussballtrikot-herren-p408313-F108/blau-weiss/</t>
  </si>
  <si>
    <t>https://www.sportscheck.com/adidas/adidas-condivo-16-fussballtrikot-herren-p408313-F052/weiss/</t>
  </si>
  <si>
    <t>https://www.sportscheck.com/nike/nike-gardien-ii-torwarttrikot-jungen-p376813-F013/gelb-gruen/</t>
  </si>
  <si>
    <t>https://www.sportscheck.com/adidas/adidas-manchester-united-1819-heim-fussballtrikot-damen-p373771-F037/rot-schwarz/</t>
  </si>
  <si>
    <t>https://www.sportscheck.com/nike/nike-park-iv-torwarttrikot-herren-p378564-F033/neonorange-weiss/</t>
  </si>
  <si>
    <t>https://www.sportscheck.com/nike/nike-park-vi-fussballtrikot-herren-p441819-F037/rot-weiss/</t>
  </si>
  <si>
    <t>https://www.sportscheck.com/nike/nike-park-vi-fussballtrikot-herren-p441817-F040/schwarz-weiss/</t>
  </si>
  <si>
    <t>https://www.sportscheck.com/puma/puma-marrakech-fussballtrikot-herren-p378512-F187/dunkelblau/</t>
  </si>
  <si>
    <t>Marrakech</t>
  </si>
  <si>
    <t>https://www.sportscheck.com/nike/nike-park-vi-fussballtrikot-herren-p441818-F022/hellgruen-weiss/</t>
  </si>
  <si>
    <t>https://www.sportscheck.com/adidas/adidas-squadra-21-trikot-fussballtrikot-herren-p472025-F022/team-green-white/</t>
  </si>
  <si>
    <t>https://www.sportscheck.com/nike/nike-strike-ii-fussballtrikot-herren-p469649-F037/rot-weiss/</t>
  </si>
  <si>
    <t>https://www.sportscheck.com/adidas/adidas-campeon-19-fussballtrikot-jungen-p407709-F108/blau-weiss/</t>
  </si>
  <si>
    <t>https://www.sportscheck.com/jako/jako-schiedsrichter-trikot-langarm-fussballtrikot-herren-p438397-F007/blaugrau/</t>
  </si>
  <si>
    <t>https://www.sportscheck.com/nike/nike-park-vii-fussballtrikot-herren-p441208-F013/gelb-schwarz/</t>
  </si>
  <si>
    <t>Park VII</t>
  </si>
  <si>
    <t>https://www.sportscheck.com/puma/puma-dominate-fussballtrikot-herren-p403297-F108/blau-weiss/</t>
  </si>
  <si>
    <t>https://www.sportscheck.com/nike/nike-dri-fit-strike-fussballtrikot-herren-p376649-F108/blau-weiss/</t>
  </si>
  <si>
    <t>Dri-FIT Strike</t>
  </si>
  <si>
    <t>https://www.sportscheck.com/nike/nike-dri-fit-strike-fussballtrikot-herren-p376649-F052/weiss-schwarz/</t>
  </si>
  <si>
    <t>https://www.sportscheck.com/adidas/adidas-entrada-18-fussballtrikot-jungen-p479906-F198/dunkelblau-weiss/</t>
  </si>
  <si>
    <t>https://www.sportscheck.com/adidas/adidas-entrada-18-fussballtrikot-jungen-p479906-F139/bordeaux-weiss/</t>
  </si>
  <si>
    <t>https://www.sportscheck.com/adidas/adidas-entrada-18-fussballtrikot-jungen-p479906-F052/weiss-schwarz/</t>
  </si>
  <si>
    <t>https://www.sportscheck.com/adidas/adidas-entrada-18-fussballtrikot-jungen-p479906-F040/schwarz-weiss/</t>
  </si>
  <si>
    <t>https://www.sportscheck.com/adidas/adidas-entrada-18-fussballtrikot-jungen-p479906-F037/rot-weiss/</t>
  </si>
  <si>
    <t>https://www.sportscheck.com/puma/puma-cup-fussballtrikot-herren-p377113-F188/dunkelblau-blau/</t>
  </si>
  <si>
    <t>https://www.sportscheck.com/adidas/adidas-orlando-pirates-2021-heim-fussballtrikot-herren-p433796-F157/schwarz/</t>
  </si>
  <si>
    <t>Orlando Pirates 20/21 Heim</t>
  </si>
  <si>
    <t>https://www.sportscheck.com/jako/jako-celtic-20-trikot-langarm-kids-fussballtrikot-kinder-p436197-F025/lilaweiss/</t>
  </si>
  <si>
    <t>Celtic 2.0 Trikot langarm Kids</t>
  </si>
  <si>
    <t>https://www.sportscheck.com/jako/jako-celtic-20-trikot-kurzarm-kids-fussballtrikot-kinder-p438027-F052/weissschwarz/</t>
  </si>
  <si>
    <t>https://www.sportscheck.com/adidas/adidas-spanien-trainingstrikot-fussballtrikot-herren-p360389-F022/gruen/</t>
  </si>
  <si>
    <t>https://www.sportscheck.com/nike/nike-park-derby-ii-fussballtrikot-jungen-p410824-F013/gelb-rot/</t>
  </si>
  <si>
    <t>Park Derby II</t>
  </si>
  <si>
    <t>https://www.sportscheck.com/nike/nike-legend-fussballtrikot-jungen-p376626-F198/dunkelblau-weiss/</t>
  </si>
  <si>
    <t>https://www.sportscheck.com/nike/nike-park-vi-fussballtrikot-herren-p375798-F077/gold-schwarz/</t>
  </si>
  <si>
    <t>https://www.sportscheck.com/nike/nike-park-vi-fussballtrikot-herren-p375798-F137/gruen-weiss/</t>
  </si>
  <si>
    <t>https://www.sportscheck.com/nike/nike-park-vi-fussballtrikot-jungen-p479890-F198/dunkelblau-weiss/</t>
  </si>
  <si>
    <t>https://www.sportscheck.com/nike/nike-park-vi-fussballtrikot-jungen-p479890-F040/schwarz-weiss/</t>
  </si>
  <si>
    <t>https://www.sportscheck.com/nike/nike-park-vi-fussballtrikot-jungen-p479890-F007/hellblau-weiss/</t>
  </si>
  <si>
    <t>https://www.sportscheck.com/nike/nike-kurzarm-trikot-energy-iii-kinder-fussballtrikot-kinder-p485421-F037/rot/</t>
  </si>
  <si>
    <t>Kurzarm Trikot Energy III Kinder</t>
  </si>
  <si>
    <t>https://www.sportscheck.com/nike/nike-striped-division-ii-trikot-langarm-kids-fussballtrikot-kinder-p485412-F040/schwarzweiss/</t>
  </si>
  <si>
    <t>Striped Division II Trikot langarm Kids</t>
  </si>
  <si>
    <t>https://www.sportscheck.com/jako/jako-celtic-20-trikot-langarm-kids-fussballtrikot-kinder-p436197-F022/gruenweiss/</t>
  </si>
  <si>
    <t>https://www.sportscheck.com/jako/jako-striker-20-trikot-kurzarm-khaki-fussballtrikot-herren-p437140-F022/gruenweiss/</t>
  </si>
  <si>
    <t>https://www.sportscheck.com/puma/puma-liga-fussballtrikot-jungen-p479865-F031/orange-schwarz/</t>
  </si>
  <si>
    <t>https://www.sportscheck.com/jako/jako-leeds-trikot-kurzarm-kids-fussballtrikot-kinder-p488539-F037/rotweiss/</t>
  </si>
  <si>
    <t>https://www.sportscheck.com/adidas/adidas-uanl-tigres-2021-heimtrikot-fussballtrikot-herren-p429508-F013/collegiate-gold-blue/</t>
  </si>
  <si>
    <t>UANL Tigres 20/21 Heimtrikot</t>
  </si>
  <si>
    <t>https://www.sportscheck.com/adidas/adidas-new-york-red-bulls-20-auswaerts-fussballtrikot-herren-p382914-F185/schwarz-rot/</t>
  </si>
  <si>
    <t>New York Red Bulls 20 Auswärts</t>
  </si>
  <si>
    <t>https://www.sportscheck.com/nike/nike-tottenham-hotspur-stadium-1920-heim-fussballtrikot-jungen-p402096-F052/weiss-dunkelblau/</t>
  </si>
  <si>
    <t>Tottenham Hotspur Stadium 19/20 Heim</t>
  </si>
  <si>
    <t>https://www.sportscheck.com/jako/jako-team-trikot-langarm-fussballtrikot-p437055-F007/blau/</t>
  </si>
  <si>
    <t>https://www.sportscheck.com/umbro/umbro-icon-fussballtrikot-herren-p378713-F052/weiss-bunt/</t>
  </si>
  <si>
    <t>Icon</t>
  </si>
  <si>
    <t>https://www.sportscheck.com/nike/nike-hertha-bsc-trikot-away-20202021-kids-fussballtrikot-kinder-p437973-F007/blauschwarz/</t>
  </si>
  <si>
    <t>Hertha BSC Trikot Away 2020/2021 Kids</t>
  </si>
  <si>
    <t>https://www.sportscheck.com/adidas/adidas-regista-20-fussballtrikot-herren-p373591-F198/dunkelblau-weiss/</t>
  </si>
  <si>
    <t>https://www.sportscheck.com/adidas/adidas-tabela-18-fussballtrikot-herren-p373467-F040/schwarz-weiss/</t>
  </si>
  <si>
    <t>https://www.sportscheck.com/puma/puma-borussia-moenchengladbach-fussballtrikot-herren-p410249-F123/gruen/</t>
  </si>
  <si>
    <t>https://www.sportscheck.com/puma/puma-borussia-moenchengladbach-casuals-fussballtrikot-herren-p404497-F040/schwarz-weiss/</t>
  </si>
  <si>
    <t>https://www.sportscheck.com/adidas/adidas-tabela-18-fussballtrikot-jungen-p435311-F052/weiss/</t>
  </si>
  <si>
    <t>https://www.sportscheck.com/nike/nike-kurzarm-trikot-energy-iii-kinder-fussballtrikot-kinder-p485421-F040/schwarzweiss/</t>
  </si>
  <si>
    <t>https://www.sportscheck.com/puma/puma-manchester-city-1920-auswaerts-trikot-herren-p324336-F040/puma-black-georgia-peach/</t>
  </si>
  <si>
    <t>Manchester City 19/20 Auswärts</t>
  </si>
  <si>
    <t>https://www.sportscheck.com/puma/puma-borussia-dortmund-1920-3rd-trikot-kinder-p324352-F013/cyber-yellow-puma-black-ebony/</t>
  </si>
  <si>
    <t>Borussia Dortmund 19/20 3rd</t>
  </si>
  <si>
    <t>https://www.sportscheck.com/umbro/umbro-gremio-2021-auswaerts-fussballtrikot-herren-p459276-F052/weiss-hellblau/</t>
  </si>
  <si>
    <t>Grêmio 20/21 Auswärts</t>
  </si>
  <si>
    <t>https://www.sportscheck.com/umbro/umbro-santos-2021-auswaerts-fussballtrikot-herren-p459227-F052/weiss-schwarz/</t>
  </si>
  <si>
    <t>Santos 20/21 Auswärts</t>
  </si>
  <si>
    <t>https://www.sportscheck.com/nike/nike-rb-leipzig-stadium-2021-auswaerts-fussballtrikot-herren-p423940-F099/blau-orange/</t>
  </si>
  <si>
    <t>RB Leipzig Stadium 20/21 Auswärts</t>
  </si>
  <si>
    <t>https://www.sportscheck.com/erima/erima-zenari-30-trikot-damen-fussballtrikot-damen-p438138-F022/gruenweiss/</t>
  </si>
  <si>
    <t>Zenari 3.0 Trikot Damen</t>
  </si>
  <si>
    <t>https://www.sportscheck.com/nike/nike-fc-liverpool-stadium-2021-heim-fussballtrikot-jungen-p422577-F062/dunkelgrau-schwarz/</t>
  </si>
  <si>
    <t>https://www.sportscheck.com/adidas/adidas-real-madrid-authentic-1920-heim-fussballtrikot-herren-p403024-F052/weiss-gold/</t>
  </si>
  <si>
    <t>Real Madrid Authentic 19/20 Heim</t>
  </si>
  <si>
    <t>https://www.sportscheck.com/adidas/adidas-squadra-17-fussballtrikot-damen-p440100-F040/schwarz-weiss/</t>
  </si>
  <si>
    <t>https://www.sportscheck.com/adidas/adidas-squadra-17-fussballtrikot-damen-p440100-F037/rot-weiss/</t>
  </si>
  <si>
    <t>https://www.sportscheck.com/nike/nike-fc-sevilla-stadium-2021-heim-fussballtrikot-herren-p446520-F052/weiss-rot/</t>
  </si>
  <si>
    <t>FC Sevilla Stadium 20/21 Heim</t>
  </si>
  <si>
    <t>https://www.sportscheck.com/nike/nike-fc-barcelona-stadium-1819-heim-fussballtrikot-damen-p375407-F103/blau-rot-gold/</t>
  </si>
  <si>
    <t>FC Barcelona Stadium 18/19 Heim</t>
  </si>
  <si>
    <t>https://www.sportscheck.com/nike/nike-gardien-torwarttrikot-herren-p375801-F013/neongelb-schwarz/</t>
  </si>
  <si>
    <t>https://www.sportscheck.com/nike/nike-atletico-madrid-stadium-1920-heim-fussballtrikot-jungen-p376707-F037/rot-weiss/</t>
  </si>
  <si>
    <t>Atletico Madrid Stadium 19/20 Heim</t>
  </si>
  <si>
    <t>https://www.sportscheck.com/puma/puma-borussia-dortmund-1920-heim-fussballtrikot-damen-p402810-F013/gelb-schwarz/</t>
  </si>
  <si>
    <t>https://www.sportscheck.com/erima/erima-zenari-30-trikot-damen-fussballtrikot-damen-p438138-F037/rotweiss/</t>
  </si>
  <si>
    <t>https://www.sportscheck.com/erima/erima-zenari-30-trikot-damen-fussballtrikot-damen-p438138-F031/orangeschwarz/</t>
  </si>
  <si>
    <t>https://www.sportscheck.com/nike/nike-striker-iv-fussballtrikot-herren-p375697-F108/blau-weiss/</t>
  </si>
  <si>
    <t>https://www.sportscheck.com/nike/nike-dry-challenge-ii-fussballtrikot-jungen-p375475-F040/schwarz-weiss/</t>
  </si>
  <si>
    <t>https://www.sportscheck.com/nike/nike-striped-division-iii-fussballtrikot-jungen-p375471-F072/anthrazit-schwarz/</t>
  </si>
  <si>
    <t>https://www.sportscheck.com/nike/nike-dry-park-iii-torwarttrikot-jungen-p375477-F126/neongruen-schwarz/</t>
  </si>
  <si>
    <t>https://www.sportscheck.com/nike/nike-dry-tiempo-premier-fussballtrikot-jungen-p375484-F137/gruen-weiss/</t>
  </si>
  <si>
    <t>https://www.sportscheck.com/nike/nike-trophy-iii-fussballtrikot-herren-p375765-F137/gruen-weiss/</t>
  </si>
  <si>
    <t>https://www.sportscheck.com/nike/nike-trophy-iii-fussballtrikot-herren-p375765-F089/grau/</t>
  </si>
  <si>
    <t>https://www.sportscheck.com/nike/nike-trophy-iii-fussballtrikot-herren-p375765-F188/dunkelblau-blau/</t>
  </si>
  <si>
    <t>https://www.sportscheck.com/nike/nike-trophy-iii-fussballtrikot-herren-p375765-F013/gelb/</t>
  </si>
  <si>
    <t>https://www.sportscheck.com/nike/nike-victory-ii-fussballtrikot-herren-p407273-F007/hellblau-weiss/</t>
  </si>
  <si>
    <t>Victory II</t>
  </si>
  <si>
    <t>https://www.sportscheck.com/nike/nike-dry-park-derby-ii-fussballtrikot-jungen-p468871-F101/blau-rot/</t>
  </si>
  <si>
    <t>https://www.sportscheck.com/adidas/adidas-belgien-home-em-2021-fussballtrikot-jungen-p388814-F037/rot-schwarz/</t>
  </si>
  <si>
    <t>Belgien Home EM 2021</t>
  </si>
  <si>
    <t>https://www.sportscheck.com/adidas/adidas-besiktas-istanbul-1920-3rd-fussballtrikot-jungen-p402091-F158/schwarz-anthrazit/</t>
  </si>
  <si>
    <t>Besiktas Istanbul 19/20 3rd</t>
  </si>
  <si>
    <t>https://www.sportscheck.com/adidas/adidas-besiktas-istanbul-1920-heim-fussballtrikot-jungen-p374095-F052/weiss/</t>
  </si>
  <si>
    <t>Besiktas Istanbul 19/20 Heim</t>
  </si>
  <si>
    <t>https://www.sportscheck.com/puma/puma-borussia-moenchengladbach-20-21-auswaerts-trikot-herren-p360883-F040/puma-black-puma-white/</t>
  </si>
  <si>
    <t>Borussia Mönchengladbach 20-21 Auswärts</t>
  </si>
  <si>
    <t>https://www.sportscheck.com/nike/nike-finnland-2021-heim-trikot-herren-p355620-F052/white-truly-gold/</t>
  </si>
  <si>
    <t>Finnland 2021 Heim</t>
  </si>
  <si>
    <t>https://www.sportscheck.com/nike/nike-as-rom-stadium-2021-3rd-fussballtrikot-herren-p433460-F182/schwarz-orange/</t>
  </si>
  <si>
    <t>AS Rom Stadium 20/21 3rd</t>
  </si>
  <si>
    <t>https://www.sportscheck.com/adidas/adidas-estro-15-fussballtrikot-jungen-p479868-F137/gruen-weiss/</t>
  </si>
  <si>
    <t>https://www.sportscheck.com/adidas/adidas-estro-15-fussballtrikot-jungen-p479868-F054/weiss-blau/</t>
  </si>
  <si>
    <t>https://www.sportscheck.com/puma/puma-ac-mailand-1920-auswaerts-fussballtrikot-herren-p402859-F052/weiss-rot/</t>
  </si>
  <si>
    <t>AC Mailand 19/20 Auswärts</t>
  </si>
  <si>
    <t>https://www.sportscheck.com/puma/puma-olympique-marseille-2021-heim-fussballtrikot-herren-p405984-F052/weiss-hellblau/</t>
  </si>
  <si>
    <t>Olympique Marseille 20/21 Heim</t>
  </si>
  <si>
    <t>https://www.sportscheck.com/adidas/adidas-tiro-17-fussballtrikot-herren-p373192-F198/dunkelblau-weiss/</t>
  </si>
  <si>
    <t>https://www.sportscheck.com/adidas/adidas-tiro-17-fussballtrikot-herren-p373192-F054/weiss-blau/</t>
  </si>
  <si>
    <t>https://www.sportscheck.com/puma/puma-olympique-marseille-1920-heim-fussballtrikot-herren-p379172-F052/weiss-hellblau/</t>
  </si>
  <si>
    <t>Olympique Marseille 19/20 Heim</t>
  </si>
  <si>
    <t>https://www.sportscheck.com/nike/nike-paris-saint-germain-20-21-heim-trikot-kinder-p355586-F007/midnight-navy-white/</t>
  </si>
  <si>
    <t>Paris Saint-Germain 20-21 Heim</t>
  </si>
  <si>
    <t>https://www.sportscheck.com/jako/jako-leeds-torwarttrikot-kids-torwarttrikot-kinder-p487913-F013/gelb/</t>
  </si>
  <si>
    <t>https://www.sportscheck.com/puma/puma-borussia-dortmund-20-21-auswaerts-trikot-kinder-p360908-F040/puma-black/</t>
  </si>
  <si>
    <t>https://www.sportscheck.com/nike/nike-fc-barcelona-20-21-heim-trikot-herren-p355575-F007/deep-royal-blue-varsity-maize/</t>
  </si>
  <si>
    <t>https://www.sportscheck.com/adidas/adidas-squadra-21-torwarttrikot-herren-p489291-F056/dunkelblau-hellblau/</t>
  </si>
  <si>
    <t>https://www.sportscheck.com/hummel/hummel-hmllead-poly-fussballtrikot-herren-p488438-F157/schwarz/</t>
  </si>
  <si>
    <t>https://www.sportscheck.com/jako/jako-leeds-trikot-langarm-fussballtrikot-herren-p488126-F040/schwarzgrau/</t>
  </si>
  <si>
    <t>https://www.sportscheck.com/nike/nike-striped-segment-ii-trikot-kurzarm-fussballtrikot-herren-p485414-F037/rot/</t>
  </si>
  <si>
    <t>Striped Segment II Trikot kurzarm</t>
  </si>
  <si>
    <t>https://www.sportscheck.com/puma/puma-liga-core-fussballtrikot-herren-p472531-F137/gruen-weiss/</t>
  </si>
  <si>
    <t>New York Red Bulls 20 Away</t>
  </si>
  <si>
    <t>Football Shirt - Men</t>
  </si>
  <si>
    <t>Tottenham Hotspur Stadium 19/20 Home</t>
  </si>
  <si>
    <t>Football Shirt - Kids</t>
  </si>
  <si>
    <t>team jersey long-sleeved</t>
  </si>
  <si>
    <t>- men</t>
  </si>
  <si>
    <t>Hertha BSC jersey away 2020/2021 kids</t>
  </si>
  <si>
    <t>football jersey - children</t>
  </si>
  <si>
    <t>football shirt - men</t>
  </si>
  <si>
    <t>- Men</t>
  </si>
  <si>
    <t>- kids</t>
  </si>
  <si>
    <t>short sleeve jersey Energy III kids</t>
  </si>
  <si>
    <t>soccer jersey - kids</t>
  </si>
  <si>
    <t>Price</t>
  </si>
  <si>
    <t>Stadiumguide Ticket Costs</t>
  </si>
  <si>
    <t>AVERAGE of Price</t>
  </si>
  <si>
    <t>Converted</t>
  </si>
  <si>
    <t>Grand Total</t>
  </si>
  <si>
    <t>AVERAGE of Final Price</t>
  </si>
  <si>
    <t xml:space="preserve">Infographic Title </t>
  </si>
  <si>
    <t>Opening Paragraph</t>
  </si>
  <si>
    <t>Meta Title</t>
  </si>
  <si>
    <t>Meta Description</t>
  </si>
  <si>
    <t>Additional Methodology</t>
  </si>
  <si>
    <t>Topic</t>
  </si>
  <si>
    <t>Analysis</t>
  </si>
  <si>
    <t>Data Used</t>
  </si>
  <si>
    <t>Takeaway 1 [e.g. Gender Split]</t>
  </si>
  <si>
    <t>Takeaway 2 [e.g. Averages]</t>
  </si>
  <si>
    <t>Takeaway 3 [e.g. Comparisons]</t>
  </si>
  <si>
    <t>Quelle</t>
  </si>
  <si>
    <t>Datensatz</t>
  </si>
  <si>
    <t>https://www.fussballdaten.de/social/vereine/?page=2&amp;per-page=10</t>
  </si>
  <si>
    <t>Top Internationale Mannschaften</t>
  </si>
  <si>
    <t>Google Keyword Planner</t>
  </si>
  <si>
    <t>Suchvolumen</t>
  </si>
  <si>
    <t>https://www.ran.de/fussball/bundesliga/bildergalerien/bundesliga-2019-2020-die-dauerkartenpreise-aller-18-vereine</t>
  </si>
  <si>
    <t>Bundesliga Dauerkartenpreise</t>
  </si>
  <si>
    <t>https://seatpick.com/sc-freiburg-tickets</t>
  </si>
  <si>
    <t>Single Ticket Prices</t>
  </si>
  <si>
    <t>https://www.stadiumguide.com/westfalenstadion/</t>
  </si>
  <si>
    <t>Einzelkartenpreise</t>
  </si>
  <si>
    <t>https://www.ran.de/fussball/bundesliga/bildergalerien/preisliste-2019-20-so-viel-kosten-bier-und-stadionwurst-bei-den-18-bundesligisten</t>
  </si>
  <si>
    <t>Kosten für Essen und Getränke</t>
  </si>
  <si>
    <t>https://www.sky.de/sport-187696</t>
  </si>
  <si>
    <t>TV-Abo Kosten - Bundesliga</t>
  </si>
  <si>
    <t>https://www.sportscheck.com/</t>
  </si>
  <si>
    <t>https://www.statista.com/statistics/328654/premier-league-teams-ranked-by-most-expensive-season-ticket-price/</t>
  </si>
  <si>
    <t>England - Dauerkartenpreis</t>
  </si>
  <si>
    <t>https://en.as.com/en/2017/08/28/football/1503942346_975565.html</t>
  </si>
  <si>
    <t>Spanien - Dauerkartenpreis</t>
  </si>
  <si>
    <t>https://www.bbc.co.uk/news/newsbeat-35548835</t>
  </si>
  <si>
    <t>Frankreich - Dauerkartenpreis</t>
  </si>
  <si>
    <t>https://www.statista.com/statistics/1110560/prices-of-season-tickets-for-serie-a-soccer-clubs-in-italy/</t>
  </si>
  <si>
    <t>Italien - Dauerkartenpreis</t>
  </si>
  <si>
    <r>
      <rPr>
        <rFont val="Avenir"/>
        <color rgb="FF000000"/>
        <sz val="10.0"/>
        <u/>
      </rPr>
      <t xml:space="preserve">https://www.football-stadiums.co.uk/articles/football-stadium-refreshments/
</t>
    </r>
    <r>
      <rPr>
        <rFont val="Avenir"/>
        <color rgb="FF1155CC"/>
        <sz val="10.0"/>
        <u/>
      </rPr>
      <t>https://www.football-stadiums.co.uk/grounds/england/old-trafford/
https://stadiumjourney.com/stadiums/old-trafford-s499</t>
    </r>
  </si>
  <si>
    <t>England - Kosten für Essen und Trinken</t>
  </si>
  <si>
    <t>https://www.transfermarkt.co.uk/fc-barcelona/stadion/verein/131</t>
  </si>
  <si>
    <t>Essen &amp; Trinken</t>
  </si>
  <si>
    <t>https://allaboutfootballsoccer.com/leagues-cups/how-many-games-are-played-in-the-bundesliga-season.html</t>
  </si>
  <si>
    <t>Spiele pro Saison - Bundesliga</t>
  </si>
  <si>
    <t>https://en.wikipedia.org/wiki/Premier_League</t>
  </si>
  <si>
    <t>Spiele pro Saison - Premier League</t>
  </si>
  <si>
    <t>https://www.football-stadiums.co.uk/leagues/la-liga/</t>
  </si>
  <si>
    <t>Spiele pro Saison - La Liga</t>
  </si>
  <si>
    <t>https://en.wikipedia.org/wiki/Serie_A</t>
  </si>
  <si>
    <t>Spiele pro Saison- Serie A</t>
  </si>
  <si>
    <t>https://www.footballhistory.org/league/ligue-1.html</t>
  </si>
  <si>
    <t>Spiele pro Saison - Ligue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</si>
</sst>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€]#,##0.00"/>
    <numFmt numFmtId="165" formatCode="#,##0.00&quot;€&quot;"/>
    <numFmt numFmtId="166" formatCode="&quot;€&quot;#,##0.00"/>
    <numFmt numFmtId="167" formatCode="[$£]#,##0.00"/>
  </numFmts>
  <fonts count="17">
    <font>
      <sz val="12.0"/>
      <color theme="1"/>
      <name val="Arial"/>
    </font>
    <font>
      <sz val="10.0"/>
      <color rgb="FFFFFFFF"/>
      <name val="Calibri"/>
    </font>
    <font>
      <sz val="10.0"/>
      <color theme="1"/>
      <name val="Calibri"/>
    </font>
    <font>
      <sz val="12.0"/>
      <color rgb="FF000000"/>
      <name val="Calibri"/>
    </font>
    <font>
      <color theme="1"/>
      <name val="Calibri"/>
    </font>
    <font>
      <u/>
      <color rgb="FF0000FF"/>
    </font>
    <font>
      <sz val="12.0"/>
      <color rgb="FF000000"/>
      <name val="Docs-Calibri"/>
    </font>
    <font>
      <sz val="10.0"/>
      <color theme="0"/>
      <name val="Avenir"/>
    </font>
    <font>
      <sz val="10.0"/>
      <color theme="1"/>
      <name val="Avenir"/>
    </font>
    <font>
      <sz val="10.0"/>
      <color rgb="FFFFFFFF"/>
      <name val="Avenir"/>
    </font>
    <font>
      <u/>
      <sz val="10.0"/>
      <color rgb="FF1155CC"/>
      <name val="Avenir"/>
    </font>
    <font>
      <u/>
      <sz val="10.0"/>
      <color theme="1"/>
      <name val="Avenir"/>
    </font>
    <font>
      <u/>
      <sz val="10.0"/>
      <color rgb="FF000000"/>
      <name val="Avenir"/>
    </font>
    <font>
      <u/>
      <sz val="10.0"/>
      <color theme="1"/>
      <name val="Avenir"/>
    </font>
    <font>
      <u/>
      <sz val="10.0"/>
      <color rgb="FF000000"/>
      <name val="Avenir"/>
    </font>
    <font>
      <u/>
      <sz val="10.0"/>
      <color rgb="FF1155CC"/>
      <name val="Avenir"/>
    </font>
    <font>
      <u/>
      <sz val="10.0"/>
      <color theme="1"/>
      <name val="Avenir"/>
    </font>
  </fonts>
  <fills count="9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FF0000"/>
        <bgColor rgb="FFFF0000"/>
      </patternFill>
    </fill>
    <fill>
      <patternFill patternType="solid">
        <fgColor rgb="FFF4CCCC"/>
        <bgColor rgb="FFF4CCCC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wrapText="1"/>
    </xf>
    <xf borderId="1" fillId="2" fontId="1" numFmtId="0" xfId="0" applyAlignment="1" applyBorder="1" applyFont="1">
      <alignment shrinkToFit="0" wrapText="1"/>
    </xf>
    <xf borderId="2" fillId="3" fontId="2" numFmtId="0" xfId="0" applyAlignment="1" applyBorder="1" applyFill="1" applyFont="1">
      <alignment shrinkToFit="0" wrapText="1"/>
    </xf>
    <xf borderId="0" fillId="3" fontId="2" numFmtId="0" xfId="0" applyAlignment="1" applyFont="1">
      <alignment shrinkToFit="0" wrapText="1"/>
    </xf>
    <xf borderId="1" fillId="0" fontId="2" numFmtId="0" xfId="0" applyAlignment="1" applyBorder="1" applyFont="1">
      <alignment readingOrder="0"/>
    </xf>
    <xf borderId="1" fillId="0" fontId="2" numFmtId="0" xfId="0" applyAlignment="1" applyBorder="1" applyFont="1">
      <alignment readingOrder="0"/>
    </xf>
    <xf borderId="1" fillId="4" fontId="2" numFmtId="164" xfId="0" applyAlignment="1" applyBorder="1" applyFill="1" applyFont="1" applyNumberFormat="1">
      <alignment readingOrder="0"/>
    </xf>
    <xf borderId="1" fillId="4" fontId="2" numFmtId="3" xfId="0" applyAlignment="1" applyBorder="1" applyFont="1" applyNumberFormat="1">
      <alignment readingOrder="0"/>
    </xf>
    <xf borderId="1" fillId="5" fontId="2" numFmtId="164" xfId="0" applyBorder="1" applyFill="1" applyFont="1" applyNumberFormat="1"/>
    <xf borderId="1" fillId="0" fontId="2" numFmtId="164" xfId="0" applyAlignment="1" applyBorder="1" applyFont="1" applyNumberFormat="1">
      <alignment readingOrder="0"/>
    </xf>
    <xf borderId="1" fillId="5" fontId="2" numFmtId="164" xfId="0" applyAlignment="1" applyBorder="1" applyFont="1" applyNumberFormat="1">
      <alignment readingOrder="0"/>
    </xf>
    <xf borderId="1" fillId="0" fontId="2" numFmtId="164" xfId="0" applyBorder="1" applyFont="1" applyNumberFormat="1"/>
    <xf borderId="1" fillId="0" fontId="2" numFmtId="0" xfId="0" applyBorder="1" applyFont="1"/>
    <xf borderId="1" fillId="6" fontId="2" numFmtId="164" xfId="0" applyBorder="1" applyFill="1" applyFont="1" applyNumberFormat="1"/>
    <xf borderId="2" fillId="3" fontId="2" numFmtId="0" xfId="0" applyBorder="1" applyFont="1"/>
    <xf borderId="2" fillId="3" fontId="2" numFmtId="0" xfId="0" applyAlignment="1" applyBorder="1" applyFont="1">
      <alignment readingOrder="0"/>
    </xf>
    <xf borderId="0" fillId="3" fontId="2" numFmtId="0" xfId="0" applyFont="1"/>
    <xf borderId="1" fillId="0" fontId="2" numFmtId="0" xfId="0" applyBorder="1" applyFont="1"/>
    <xf borderId="1" fillId="6" fontId="2" numFmtId="0" xfId="0" applyBorder="1" applyFont="1"/>
    <xf borderId="0" fillId="0" fontId="3" numFmtId="0" xfId="0" applyAlignment="1" applyFont="1">
      <alignment readingOrder="0" shrinkToFit="0" vertical="bottom" wrapText="0"/>
    </xf>
    <xf borderId="0" fillId="0" fontId="3" numFmtId="0" xfId="0" applyAlignment="1" applyFont="1">
      <alignment horizontal="right" readingOrder="0" shrinkToFit="0" vertical="bottom" wrapText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4" numFmtId="9" xfId="0" applyAlignment="1" applyFont="1" applyNumberFormat="1">
      <alignment readingOrder="0"/>
    </xf>
    <xf borderId="0" fillId="0" fontId="4" numFmtId="165" xfId="0" applyAlignment="1" applyFont="1" applyNumberFormat="1">
      <alignment readingOrder="0"/>
    </xf>
    <xf borderId="0" fillId="0" fontId="4" numFmtId="165" xfId="0" applyFont="1" applyNumberFormat="1"/>
    <xf borderId="0" fillId="4" fontId="6" numFmtId="0" xfId="0" applyAlignment="1" applyFont="1">
      <alignment horizontal="left" readingOrder="0"/>
    </xf>
    <xf borderId="0" fillId="0" fontId="4" numFmtId="0" xfId="0" applyFont="1"/>
    <xf borderId="0" fillId="0" fontId="4" numFmtId="166" xfId="0" applyAlignment="1" applyFont="1" applyNumberFormat="1">
      <alignment readingOrder="0"/>
    </xf>
    <xf borderId="0" fillId="0" fontId="4" numFmtId="0" xfId="0" applyAlignment="1" applyFont="1">
      <alignment readingOrder="0"/>
    </xf>
    <xf borderId="0" fillId="7" fontId="4" numFmtId="0" xfId="0" applyAlignment="1" applyFill="1" applyFont="1">
      <alignment readingOrder="0"/>
    </xf>
    <xf borderId="0" fillId="0" fontId="4" numFmtId="164" xfId="0" applyFont="1" applyNumberFormat="1"/>
    <xf borderId="0" fillId="0" fontId="4" numFmtId="167" xfId="0" applyFont="1" applyNumberFormat="1"/>
    <xf borderId="0" fillId="0" fontId="4" numFmtId="166" xfId="0" applyFont="1" applyNumberFormat="1"/>
    <xf borderId="1" fillId="2" fontId="7" numFmtId="0" xfId="0" applyAlignment="1" applyBorder="1" applyFont="1">
      <alignment vertical="top"/>
    </xf>
    <xf borderId="1" fillId="0" fontId="8" numFmtId="0" xfId="0" applyAlignment="1" applyBorder="1" applyFont="1">
      <alignment vertical="top"/>
    </xf>
    <xf borderId="0" fillId="0" fontId="8" numFmtId="0" xfId="0" applyFont="1"/>
    <xf borderId="1" fillId="0" fontId="8" numFmtId="0" xfId="0" applyAlignment="1" applyBorder="1" applyFont="1">
      <alignment shrinkToFit="0" vertical="top" wrapText="1"/>
    </xf>
    <xf borderId="1" fillId="3" fontId="8" numFmtId="0" xfId="0" applyAlignment="1" applyBorder="1" applyFont="1">
      <alignment shrinkToFit="0" vertical="top" wrapText="1"/>
    </xf>
    <xf borderId="2" fillId="3" fontId="8" numFmtId="0" xfId="0" applyBorder="1" applyFont="1"/>
    <xf borderId="1" fillId="2" fontId="9" numFmtId="0" xfId="0" applyAlignment="1" applyBorder="1" applyFont="1">
      <alignment readingOrder="0"/>
    </xf>
    <xf borderId="2" fillId="2" fontId="9" numFmtId="0" xfId="0" applyAlignment="1" applyBorder="1" applyFont="1">
      <alignment readingOrder="0"/>
    </xf>
    <xf borderId="1" fillId="0" fontId="10" numFmtId="0" xfId="0" applyAlignment="1" applyBorder="1" applyFont="1">
      <alignment readingOrder="0"/>
    </xf>
    <xf borderId="1" fillId="0" fontId="8" numFmtId="0" xfId="0" applyAlignment="1" applyBorder="1" applyFont="1">
      <alignment readingOrder="0"/>
    </xf>
    <xf borderId="1" fillId="0" fontId="11" numFmtId="0" xfId="0" applyAlignment="1" applyBorder="1" applyFont="1">
      <alignment readingOrder="0"/>
    </xf>
    <xf borderId="1" fillId="8" fontId="12" numFmtId="0" xfId="0" applyAlignment="1" applyBorder="1" applyFill="1" applyFont="1">
      <alignment readingOrder="0"/>
    </xf>
    <xf borderId="1" fillId="8" fontId="8" numFmtId="0" xfId="0" applyAlignment="1" applyBorder="1" applyFont="1">
      <alignment readingOrder="0"/>
    </xf>
    <xf borderId="1" fillId="0" fontId="13" numFmtId="0" xfId="0" applyAlignment="1" applyBorder="1" applyFont="1">
      <alignment readingOrder="0"/>
    </xf>
    <xf borderId="1" fillId="0" fontId="14" numFmtId="0" xfId="0" applyAlignment="1" applyBorder="1" applyFont="1">
      <alignment readingOrder="0"/>
    </xf>
    <xf borderId="1" fillId="3" fontId="15" numFmtId="0" xfId="0" applyAlignment="1" applyBorder="1" applyFont="1">
      <alignment readingOrder="0"/>
    </xf>
    <xf borderId="1" fillId="3" fontId="16" numFmtId="0" xfId="0" applyAlignment="1" applyBorder="1" applyFont="1">
      <alignment readingOrder="0"/>
    </xf>
    <xf borderId="1" fillId="3" fontId="8" numFmtId="0" xfId="0" applyBorder="1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pivotCacheDefinition" Target="pivotCache/pivotCacheDefinition1.xml"/><Relationship Id="rId10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1:C133" sheet="International Scaffolding"/>
  </cacheSource>
  <cacheFields>
    <cacheField name="Team" numFmtId="0">
      <sharedItems>
        <s v="Real Madrid"/>
        <s v="FC Barcelona"/>
        <s v="Manchester United"/>
        <s v="FC Chelsea"/>
        <s v="FC Arsenal"/>
        <s v="Juventus Turin"/>
        <s v="FC Liverpool"/>
        <s v="Paris St Germain"/>
        <s v="Manchester City"/>
        <s v="AC Milan"/>
      </sharedItems>
    </cacheField>
    <cacheField name="Price" numFmtId="0">
      <sharedItems containsSemiMixedTypes="0" containsString="0" containsNumber="1">
        <n v="62.95"/>
        <n v="44.95"/>
        <n v="48.95"/>
        <n v="34.95"/>
        <n v="55.95"/>
        <n v="71.95"/>
        <n v="100.0"/>
        <n v="65.0"/>
        <n v="90.0"/>
        <n v="45.0"/>
        <n v="70.0"/>
        <n v="40.0"/>
        <n v="71.96"/>
        <n v="66.84"/>
        <n v="153.95"/>
        <n v="98.95"/>
        <n v="52.95"/>
        <n v="139.99"/>
        <n v="46.51"/>
        <n v="69.95"/>
        <n v="53.95"/>
        <n v="41.95"/>
        <n v="49.95"/>
        <n v="89.95"/>
        <n v="50.67"/>
        <n v="40.23"/>
        <n v="40.01"/>
        <n v="55.0"/>
        <n v="39.95"/>
        <n v="75.0"/>
        <n v="65.37"/>
        <n v="46.95"/>
        <n v="59.95"/>
        <n v="67.95"/>
        <n v="62.68"/>
        <n v="76.99"/>
        <n v="54.95"/>
        <n v="51.95"/>
        <n v="111.96"/>
        <n v="76.66"/>
        <n v="75.95"/>
        <n v="91.82"/>
        <n v="48.92"/>
        <n v="43.95"/>
        <n v="56.95"/>
        <n v="76.95"/>
        <n v="48.69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B2:AH102" sheet="German Scaffolding"/>
  </cacheSource>
  <cacheFields>
    <cacheField name="productlist-item-brand" numFmtId="0">
      <sharedItems containsBlank="1">
        <s v="adidas"/>
        <s v="PUMA"/>
        <s v="JAKO"/>
        <s v="UMBRO"/>
        <s v="Uhlsport"/>
        <s v="Joma"/>
        <s v="KAPPA"/>
        <m/>
      </sharedItems>
    </cacheField>
    <cacheField name="productlist-item-name" numFmtId="0">
      <sharedItems containsBlank="1">
        <s v="FC Bayern"/>
        <s v="Borussia Dortmund"/>
        <s v="VfB Stuttgart Recycling T-Shirt Kids"/>
        <s v="SV Werder Bremen Taped"/>
        <s v="Borussia Dortmund Casuals"/>
        <s v="SV Werder Bremen Travel"/>
        <s v="SV Werder Bremen Block"/>
        <s v="SV Werder Bremen Stealth Taped"/>
        <s v="FC Bayern Prematch"/>
        <s v="Borussia Dortmund BVB Warm-Up"/>
        <s v="Borussia Dortmund FtblCulture"/>
        <s v="FC Schalke 04 Warm Up"/>
        <s v="FC Schalke 04 Stealth Taped"/>
        <s v="FC Schalke 04 Stealth"/>
        <s v="BVB Dortmund Evostripe T-Shirt Kids"/>
        <s v="1. FC Köln Xmas T-Shirt"/>
        <s v="BVB Dortmund Evostripe T-Shirt"/>
        <s v="1. FC Köln Xmas Poloshirt"/>
        <s v="TSG 1899 Hoffenheim Trainings T- Shirt"/>
        <s v="FC Bayern München"/>
        <s v="FC Schalke 04 Prematch Shirt"/>
        <s v="BVB Dortmund ftblCore T-Shirt Damen"/>
        <s v="VfB Stuttgart Premium T-Shirt Kids"/>
        <s v="FC Bayern Premtach"/>
        <s v="FC Bayern München UCL Winner 2020"/>
        <s v="Borussia Mönchengladbach Casuals"/>
        <s v="BVB Dortmund Casuals T-Shirt Kids"/>
        <s v="FC Bayern München Graphic"/>
        <s v="SV Werder Bremen Stealth"/>
        <s v="Borussia Mönchengladbach Stadium T-Shirt"/>
        <s v="Bayer 04 Leverkusen Champ 2.0"/>
        <s v="SV Werder Bremen Warm Up T-Shirt"/>
        <s v="FC Bayern München Street Graphic"/>
        <s v="1. FSV Mainz 05"/>
        <s v="Bayer 04 Leverkusen"/>
        <s v="SV Werder Bremen"/>
        <s v="FC Bayern München 3S"/>
        <s v="SV Werder Bremen Half Zip"/>
        <s v="SC Freiburg 20-21 home"/>
        <s v="SC Freiburg Home Jersey 2020/2021 Kids"/>
        <s v="SC Freiburg Home Shirt 2020/2021"/>
        <s v="1. FC Union Berlin 20-21 Heim"/>
        <s v="1. FC Union Berlin 20/21 Ausweichtrikot"/>
        <s v="1. FC Union Berlin 20/21 Auswärtstrikot"/>
        <s v="1. FC Union Berlin 20/21 Heimtrikot"/>
        <m/>
      </sharedItems>
    </cacheField>
    <cacheField name="Team" numFmtId="0">
      <sharedItems>
        <s v="FC Bayern München"/>
        <s v="Borussia Dortmund"/>
        <s v="VfB Stuttgart"/>
        <s v="SV Werder Bremen"/>
        <s v="FC Schalke 04"/>
        <s v="1. FC Köln"/>
        <s v="TSG 1899 Hoffenheim"/>
        <s v="Borussia Mönchengladbach"/>
        <s v="Bayer 04 Leverkusen"/>
        <s v="1. FSV Mainz 05"/>
        <s v="SC Freiburg"/>
        <s v="1. FC Union Berlin"/>
        <s v="EINTRACHT FRANKFURT"/>
        <s v="FC Augsburg"/>
        <s v="Arminia Bielefeld"/>
        <s v="Hertha BSC"/>
        <s v="VfL Wolfsburg"/>
        <s v="RasenBallsport Leipzig"/>
      </sharedItems>
    </cacheField>
    <cacheField name="productlist-item-category" numFmtId="0">
      <sharedItems containsBlank="1">
        <s v="Fußballshirt - Herren"/>
        <s v="Fußballshirt - Kinder"/>
        <s v="Fußballshirt"/>
        <s v="Fußballshirt - Damen"/>
        <s v="Jersey - men"/>
        <s v="Football shirt - children"/>
        <s v="Soccer jersey"/>
        <m/>
      </sharedItems>
    </cacheField>
    <cacheField name="price" numFmtId="165">
      <sharedItems containsString="0" containsBlank="1" containsNumber="1">
        <n v="64.95"/>
        <n v="24.95"/>
        <n v="34.95"/>
        <n v="29.95"/>
        <n v="44.95"/>
        <n v="39.95"/>
        <n v="59.95"/>
        <n v="49.95"/>
        <n v="54.95"/>
        <n v="32.95"/>
        <n v="29.29"/>
        <m/>
        <n v="29.66"/>
        <n v="38.45"/>
        <n v="60.45"/>
        <n v="36.52"/>
        <n v="57.42"/>
        <n v="17.95"/>
        <n v="69.95"/>
        <n v="74.95"/>
        <n v="65.95"/>
        <n v="82.45"/>
        <n v="48.95"/>
        <n v="90.0"/>
        <n v="62.95"/>
        <n v="52.34"/>
        <n v="41.95"/>
        <n v="55.95"/>
        <n v="51.95"/>
        <n v="60.95"/>
        <n v="52.95"/>
        <n v="70.36"/>
        <n v="87.95"/>
        <n v="89.95"/>
        <n v="76.95"/>
        <n v="73.54"/>
      </sharedItems>
    </cacheField>
    <cacheField name="price 2" numFmtId="165">
      <sharedItems containsString="0" containsBlank="1" containsNumber="1">
        <n v="48.95"/>
        <m/>
        <n v="17.95"/>
        <n v="32.68"/>
        <n v="25.61"/>
        <n v="35.85"/>
        <n v="35.29"/>
        <n v="33.95"/>
        <n v="49.46"/>
        <n v="23.13"/>
        <n v="35.96"/>
        <n v="26.36"/>
        <n v="38.45"/>
        <n v="43.95"/>
        <n v="19.95"/>
        <n v="41.44"/>
        <n v="34.95"/>
        <n v="44.95"/>
        <n v="20.95"/>
        <n v="16.95"/>
        <n v="48.36"/>
        <n v="27.45"/>
        <n v="28.01"/>
        <n v="49.95"/>
        <n v="21.21"/>
        <n v="23.7"/>
        <n v="29.72"/>
        <n v="38.02"/>
        <n v="33.06"/>
        <n v="33.2"/>
        <n v="37.25"/>
        <n v="15.26"/>
        <n v="26.59"/>
        <n v="38.36"/>
        <n v="53.71"/>
      </sharedItems>
    </cacheField>
    <cacheField name="Final Price" numFmtId="165">
      <sharedItems containsSemiMixedTypes="0" containsString="0" containsNumber="1">
        <n v="48.95"/>
        <n v="64.95"/>
        <n v="17.95"/>
        <n v="32.68"/>
        <n v="25.61"/>
        <n v="35.85"/>
        <n v="35.29"/>
        <n v="59.95"/>
        <n v="44.95"/>
        <n v="49.95"/>
        <n v="24.95"/>
        <n v="33.95"/>
        <n v="49.46"/>
        <n v="23.13"/>
        <n v="32.95"/>
        <n v="35.96"/>
        <n v="29.29"/>
        <n v="26.36"/>
        <n v="38.45"/>
        <n v="43.95"/>
        <n v="19.95"/>
        <n v="41.44"/>
        <n v="34.95"/>
        <n v="20.95"/>
        <n v="16.95"/>
        <n v="48.36"/>
        <n v="27.45"/>
        <n v="28.01"/>
        <n v="29.66"/>
        <n v="21.21"/>
        <n v="23.7"/>
        <n v="29.72"/>
        <n v="38.02"/>
        <n v="60.45"/>
        <n v="33.06"/>
        <n v="33.2"/>
        <n v="36.52"/>
        <n v="57.42"/>
        <n v="39.95"/>
        <n v="37.25"/>
        <n v="15.26"/>
        <n v="26.59"/>
        <n v="38.36"/>
        <n v="53.71"/>
        <n v="74.95"/>
        <n v="65.95"/>
        <n v="82.45"/>
        <n v="90.0"/>
        <n v="62.95"/>
        <n v="52.34"/>
        <n v="41.95"/>
        <n v="55.95"/>
        <n v="51.95"/>
        <n v="60.95"/>
        <n v="52.95"/>
        <n v="70.36"/>
        <n v="87.95"/>
        <n v="89.95"/>
        <n v="76.95"/>
        <n v="73.54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International Scaffolding" cacheId="0" dataCaption="" compact="0" compactData="0">
  <location ref="E2:F13" firstHeaderRow="0" firstDataRow="1" firstDataCol="0"/>
  <pivotFields>
    <pivotField name="Team" axis="axisRow" compact="0" outline="0" multipleItemSelectionAllowed="1" showAll="0" sortType="ascending">
      <items>
        <item x="9"/>
        <item x="4"/>
        <item x="1"/>
        <item x="3"/>
        <item x="6"/>
        <item x="5"/>
        <item x="8"/>
        <item x="2"/>
        <item x="7"/>
        <item x="0"/>
        <item t="default"/>
      </items>
    </pivotField>
    <pivotField name="Price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</pivotFields>
  <rowFields>
    <field x="0"/>
  </rowFields>
  <dataFields>
    <dataField name="AVERAGE of Price" fld="1" subtotal="average" baseField="0"/>
  </dataFields>
</pivotTableDefinition>
</file>

<file path=xl/pivotTables/pivotTable2.xml><?xml version="1.0" encoding="utf-8"?>
<pivotTableDefinition xmlns="http://schemas.openxmlformats.org/spreadsheetml/2006/main" name="Pivot Table 1" cacheId="1" dataCaption="" compact="0" compactData="0">
  <location ref="A1:B20" firstHeaderRow="0" firstDataRow="1" firstDataCol="0"/>
  <pivotFields>
    <pivotField name="productlist-item-brand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productlist-item-nam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Team" axis="axisRow" compact="0" outline="0" multipleItemSelectionAllowed="1" showAll="0" sortType="ascending">
      <items>
        <item x="5"/>
        <item x="11"/>
        <item x="9"/>
        <item x="14"/>
        <item x="8"/>
        <item x="1"/>
        <item x="7"/>
        <item x="12"/>
        <item x="13"/>
        <item x="0"/>
        <item x="4"/>
        <item x="15"/>
        <item x="17"/>
        <item x="10"/>
        <item x="3"/>
        <item x="6"/>
        <item x="2"/>
        <item x="16"/>
        <item t="default"/>
      </items>
    </pivotField>
    <pivotField name="productlist-item-category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price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name="price 2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name="Final Price" dataField="1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</pivotFields>
  <rowFields>
    <field x="2"/>
  </rowFields>
  <dataFields>
    <dataField name="AVERAGE of Final Price" fld="6" subtotal="average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392" Type="http://schemas.openxmlformats.org/officeDocument/2006/relationships/hyperlink" Target="https://www.sportscheck.com/adidas/adidas-hamburger-sv-20-21-heim-trikot-herren-p359286-F052/white/" TargetMode="External"/><Relationship Id="rId391" Type="http://schemas.openxmlformats.org/officeDocument/2006/relationships/hyperlink" Target="https://www.sportscheck.com/hummel/hummel-daenemark-2021-heim-trikot-herren-p360108-F037/tango-red/" TargetMode="External"/><Relationship Id="rId390" Type="http://schemas.openxmlformats.org/officeDocument/2006/relationships/hyperlink" Target="https://www.sportscheck.com/adidas/adidas-real-madrid-1819-heim-trikot-kinder-p294527-F052/core-white/" TargetMode="External"/><Relationship Id="rId1" Type="http://schemas.openxmlformats.org/officeDocument/2006/relationships/hyperlink" Target="https://www.sportscheck.com/adidas/adidas-fc-bayern-2021-heim-trikot-kinder-p351919-F037/fcb-true-red/" TargetMode="External"/><Relationship Id="rId2" Type="http://schemas.openxmlformats.org/officeDocument/2006/relationships/hyperlink" Target="https://www.sportscheck.com/nike/nike-paris-saint-germain-jordan-20-21-4th-trikot-herren-p388186-F034/hyper-pink-black/" TargetMode="External"/><Relationship Id="rId3" Type="http://schemas.openxmlformats.org/officeDocument/2006/relationships/hyperlink" Target="https://www.sportscheck.com/adidas/adidas-fc-bayern-2021-heim-trikot-herren-p351925-F037/fcb-true-red/" TargetMode="External"/><Relationship Id="rId4" Type="http://schemas.openxmlformats.org/officeDocument/2006/relationships/hyperlink" Target="https://www.sportscheck.com/puma/puma-borussia-dortmund-20-21-heim-trikot-herren-p360885-F013/cyber-yellow-puma-black/" TargetMode="External"/><Relationship Id="rId9" Type="http://schemas.openxmlformats.org/officeDocument/2006/relationships/hyperlink" Target="https://www.sportscheck.com/macron/macron-arminia-bielefeld-20-21-heim-trikot-herren-p410872-F040/schwarz/" TargetMode="External"/><Relationship Id="rId385" Type="http://schemas.openxmlformats.org/officeDocument/2006/relationships/hyperlink" Target="https://www.sportscheck.com/puma/puma-neymar-jr-trikot-kinder-p435425-F007/peacoat-dandelion/" TargetMode="External"/><Relationship Id="rId384" Type="http://schemas.openxmlformats.org/officeDocument/2006/relationships/hyperlink" Target="https://www.sportscheck.com/nike/nike-paris-saint-germain-20-21-auswaerts-trikot-herren-p362965-F052/white-old-royal/" TargetMode="External"/><Relationship Id="rId383" Type="http://schemas.openxmlformats.org/officeDocument/2006/relationships/hyperlink" Target="https://www.sportscheck.com/adidas/adidas-juventus-turin-2021-heim-trikot-kinder-p351899-F052/white/" TargetMode="External"/><Relationship Id="rId382" Type="http://schemas.openxmlformats.org/officeDocument/2006/relationships/hyperlink" Target="https://www.sportscheck.com/adidas/adidas-real-madrid-1819-heim-trikot-herren-p294525-F052/core-white/" TargetMode="External"/><Relationship Id="rId5" Type="http://schemas.openxmlformats.org/officeDocument/2006/relationships/hyperlink" Target="https://www.sportscheck.com/adidas/adidas-arsenal-london-20-21-3rd-trikot-herren-p359289-F007/legend-marine/" TargetMode="External"/><Relationship Id="rId389" Type="http://schemas.openxmlformats.org/officeDocument/2006/relationships/hyperlink" Target="https://www.sportscheck.com/adidas/adidas-real-madrid-20-21-heim-trikot-kinder-p359292-F052/white/" TargetMode="External"/><Relationship Id="rId6" Type="http://schemas.openxmlformats.org/officeDocument/2006/relationships/hyperlink" Target="https://www.sportscheck.com/adidas/adidas-fc-bayern-20-21-auswaerts-trikot-kinder-p359233-F019/dash-grey/" TargetMode="External"/><Relationship Id="rId388" Type="http://schemas.openxmlformats.org/officeDocument/2006/relationships/hyperlink" Target="https://www.sportscheck.com/nike/nike-fc-liverpool-air-max-trikot-kinder-p388178-F052/white-laser-crimson-wolf-grey-black/" TargetMode="External"/><Relationship Id="rId7" Type="http://schemas.openxmlformats.org/officeDocument/2006/relationships/hyperlink" Target="https://www.sportscheck.com/nike/nike-fc-barcelona-20-21-3rd-trikot-herren-p362974-F034/pink-beam-black/" TargetMode="External"/><Relationship Id="rId387" Type="http://schemas.openxmlformats.org/officeDocument/2006/relationships/hyperlink" Target="https://www.sportscheck.com/adidas/adidas-manchester-united-20-21-heim-trikot-herren-p359303-F037/real-red/" TargetMode="External"/><Relationship Id="rId8" Type="http://schemas.openxmlformats.org/officeDocument/2006/relationships/hyperlink" Target="https://www.sportscheck.com/nike/nike-paris-saint-germain-jordan-20-21-4th-trikot-kinder-p388184-F034/hyper-pink-black/" TargetMode="External"/><Relationship Id="rId386" Type="http://schemas.openxmlformats.org/officeDocument/2006/relationships/hyperlink" Target="https://www.sportscheck.com/adidas/adidas-russland-em-2021-heim-trikot-herren-p410635-F037/tmcord-white/" TargetMode="External"/><Relationship Id="rId381" Type="http://schemas.openxmlformats.org/officeDocument/2006/relationships/hyperlink" Target="https://www.sportscheck.com/nike/nike-eintracht-frankfurt-20-21-heim-trikot-kinder-p363062-F040/black-white/" TargetMode="External"/><Relationship Id="rId380" Type="http://schemas.openxmlformats.org/officeDocument/2006/relationships/hyperlink" Target="https://www.sportscheck.com/adidas/adidas-real-madrid-20-21-3rd-trikot-herren-p359290-F040/black/" TargetMode="External"/><Relationship Id="rId379" Type="http://schemas.openxmlformats.org/officeDocument/2006/relationships/hyperlink" Target="https://www.sportscheck.com/adidas/adidas-fc-bayern-20-21-3rd-trikot-kinder-p359266-F040/black/" TargetMode="External"/><Relationship Id="rId374" Type="http://schemas.openxmlformats.org/officeDocument/2006/relationships/hyperlink" Target="https://www.sportscheck.com/puma/puma-borussia-dortmund-20-21-heim-trikot-kinder-p360881-F013/cyber-yellow-puma-black/" TargetMode="External"/><Relationship Id="rId373" Type="http://schemas.openxmlformats.org/officeDocument/2006/relationships/hyperlink" Target="https://www.sportscheck.com/macron/macron-arminia-bielefeld-20-21-heim-trikot-herren-p410872-F040/schwarz/" TargetMode="External"/><Relationship Id="rId372" Type="http://schemas.openxmlformats.org/officeDocument/2006/relationships/hyperlink" Target="https://www.sportscheck.com/nike/nike-paris-saint-germain-jordan-20-21-4th-trikot-kinder-p388184-F034/hyper-pink-black/" TargetMode="External"/><Relationship Id="rId371" Type="http://schemas.openxmlformats.org/officeDocument/2006/relationships/hyperlink" Target="https://www.sportscheck.com/nike/nike-fc-barcelona-20-21-3rd-trikot-herren-p362974-F034/pink-beam-black/" TargetMode="External"/><Relationship Id="rId378" Type="http://schemas.openxmlformats.org/officeDocument/2006/relationships/hyperlink" Target="https://www.sportscheck.com/nike/nike-tsv-1860-muenchen-20-21-heim-trikot-herren-p422699-F052/blau-weiss/" TargetMode="External"/><Relationship Id="rId377" Type="http://schemas.openxmlformats.org/officeDocument/2006/relationships/hyperlink" Target="https://www.sportscheck.com/adidas/adidas-real-madrid-20-21-heim-trikot-herren-p359301-F052/white/" TargetMode="External"/><Relationship Id="rId376" Type="http://schemas.openxmlformats.org/officeDocument/2006/relationships/hyperlink" Target="https://www.sportscheck.com/adidas/adidas-dfb-wm-2018-heim-trikot-kinder-p278144-F052/whiteblack/" TargetMode="External"/><Relationship Id="rId375" Type="http://schemas.openxmlformats.org/officeDocument/2006/relationships/hyperlink" Target="https://www.sportscheck.com/nike/nike-fc-liverpool-air-max-trikot-herren-p388177-F052/white-laser-crimson-wolf-grey-black/" TargetMode="External"/><Relationship Id="rId396" Type="http://schemas.openxmlformats.org/officeDocument/2006/relationships/hyperlink" Target="https://www.sportscheck.com/adidas/adidas-juventus-turin-2021-heim-trikot-herren-p351902-F052/white/" TargetMode="External"/><Relationship Id="rId395" Type="http://schemas.openxmlformats.org/officeDocument/2006/relationships/hyperlink" Target="https://www.sportscheck.com/uhlsport/uhlsport-stream-22-torwarttrikot-p352093-F040/schwarz-fluo-gelb/" TargetMode="External"/><Relationship Id="rId394" Type="http://schemas.openxmlformats.org/officeDocument/2006/relationships/hyperlink" Target="https://www.sportscheck.com/under-armour/under-armour-fc-st-pauli-2021-3rd-trikot-herren-p355337-F040/black-tuftwhite/" TargetMode="External"/><Relationship Id="rId393" Type="http://schemas.openxmlformats.org/officeDocument/2006/relationships/hyperlink" Target="https://www.sportscheck.com/adidas/adidas-real-madrid-20-21-3rd-trikot-kinder-p359256-F040/black/" TargetMode="External"/><Relationship Id="rId399" Type="http://schemas.openxmlformats.org/officeDocument/2006/relationships/hyperlink" Target="https://www.sportscheck.com/new-balance/new-balance-irland-2018-auswaerts-trikot-herren-p292470-F052/white/" TargetMode="External"/><Relationship Id="rId398" Type="http://schemas.openxmlformats.org/officeDocument/2006/relationships/hyperlink" Target="https://www.sportscheck.com/nike/nike-eintracht-frankfurt-20-21-auswaerts-trikot-kinder-p363033-F052/white-black/" TargetMode="External"/><Relationship Id="rId397" Type="http://schemas.openxmlformats.org/officeDocument/2006/relationships/hyperlink" Target="https://www.sportscheck.com/nike/nike-fc-chelsea-air-max-trikot-herren-p388167-F052/white-concord/" TargetMode="External"/><Relationship Id="rId1730" Type="http://schemas.openxmlformats.org/officeDocument/2006/relationships/hyperlink" Target="https://www.sportscheck.com/nike/nike-hertha-bsc-trikot-away-20202021-kids-fussballtrikot-kinder-p437973-F007/blauschwarz/" TargetMode="External"/><Relationship Id="rId1731" Type="http://schemas.openxmlformats.org/officeDocument/2006/relationships/hyperlink" Target="https://www.sportscheck.com/adidas/adidas-regista-20-fussballtrikot-herren-p373591-F198/dunkelblau-weiss/" TargetMode="External"/><Relationship Id="rId1732" Type="http://schemas.openxmlformats.org/officeDocument/2006/relationships/hyperlink" Target="https://www.sportscheck.com/adidas/adidas-tabela-18-fussballtrikot-herren-p373467-F040/schwarz-weiss/" TargetMode="External"/><Relationship Id="rId1733" Type="http://schemas.openxmlformats.org/officeDocument/2006/relationships/hyperlink" Target="https://www.sportscheck.com/puma/puma-borussia-moenchengladbach-fussballtrikot-herren-p410249-F123/gruen/" TargetMode="External"/><Relationship Id="rId1734" Type="http://schemas.openxmlformats.org/officeDocument/2006/relationships/hyperlink" Target="https://www.sportscheck.com/puma/puma-borussia-moenchengladbach-casuals-fussballtrikot-herren-p404497-F040/schwarz-weiss/" TargetMode="External"/><Relationship Id="rId1735" Type="http://schemas.openxmlformats.org/officeDocument/2006/relationships/hyperlink" Target="https://www.sportscheck.com/adidas/adidas-tabela-18-fussballtrikot-jungen-p435311-F052/weiss/" TargetMode="External"/><Relationship Id="rId1736" Type="http://schemas.openxmlformats.org/officeDocument/2006/relationships/hyperlink" Target="https://www.sportscheck.com/nike/nike-kurzarm-trikot-energy-iii-kinder-fussballtrikot-kinder-p485421-F040/schwarzweiss/" TargetMode="External"/><Relationship Id="rId1737" Type="http://schemas.openxmlformats.org/officeDocument/2006/relationships/hyperlink" Target="https://www.sportscheck.com/puma/puma-manchester-city-1920-auswaerts-trikot-herren-p324336-F040/puma-black-georgia-peach/" TargetMode="External"/><Relationship Id="rId1738" Type="http://schemas.openxmlformats.org/officeDocument/2006/relationships/hyperlink" Target="https://www.sportscheck.com/puma/puma-borussia-dortmund-1920-3rd-trikot-kinder-p324352-F013/cyber-yellow-puma-black-ebony/" TargetMode="External"/><Relationship Id="rId1739" Type="http://schemas.openxmlformats.org/officeDocument/2006/relationships/hyperlink" Target="https://www.sportscheck.com/umbro/umbro-gremio-2021-auswaerts-fussballtrikot-herren-p459276-F052/weiss-hellblau/" TargetMode="External"/><Relationship Id="rId1720" Type="http://schemas.openxmlformats.org/officeDocument/2006/relationships/hyperlink" Target="https://www.sportscheck.com/nike/nike-fc-barcelona-20-21-heim-trikot-herren-p355575-F007/deep-royal-blue-varsity-maize/" TargetMode="External"/><Relationship Id="rId1721" Type="http://schemas.openxmlformats.org/officeDocument/2006/relationships/hyperlink" Target="https://www.sportscheck.com/adidas/adidas-squadra-21-torwarttrikot-herren-p489291-F056/dunkelblau-hellblau/" TargetMode="External"/><Relationship Id="rId1722" Type="http://schemas.openxmlformats.org/officeDocument/2006/relationships/hyperlink" Target="https://www.sportscheck.com/hummel/hummel-hmllead-poly-fussballtrikot-herren-p488438-F157/schwarz/" TargetMode="External"/><Relationship Id="rId1723" Type="http://schemas.openxmlformats.org/officeDocument/2006/relationships/hyperlink" Target="https://www.sportscheck.com/jako/jako-leeds-trikot-langarm-fussballtrikot-herren-p488126-F040/schwarzgrau/" TargetMode="External"/><Relationship Id="rId1724" Type="http://schemas.openxmlformats.org/officeDocument/2006/relationships/hyperlink" Target="https://www.sportscheck.com/nike/nike-striped-segment-ii-trikot-kurzarm-fussballtrikot-herren-p485414-F037/rot/" TargetMode="External"/><Relationship Id="rId1725" Type="http://schemas.openxmlformats.org/officeDocument/2006/relationships/hyperlink" Target="https://www.sportscheck.com/puma/puma-liga-core-fussballtrikot-herren-p472531-F137/gruen-weiss/" TargetMode="External"/><Relationship Id="rId1726" Type="http://schemas.openxmlformats.org/officeDocument/2006/relationships/hyperlink" Target="https://www.sportscheck.com/adidas/adidas-new-york-red-bulls-20-auswaerts-fussballtrikot-herren-p382914-F185/schwarz-rot/" TargetMode="External"/><Relationship Id="rId1727" Type="http://schemas.openxmlformats.org/officeDocument/2006/relationships/hyperlink" Target="https://www.sportscheck.com/nike/nike-tottenham-hotspur-stadium-1920-heim-fussballtrikot-jungen-p402096-F052/weiss-dunkelblau/" TargetMode="External"/><Relationship Id="rId1728" Type="http://schemas.openxmlformats.org/officeDocument/2006/relationships/hyperlink" Target="https://www.sportscheck.com/jako/jako-team-trikot-langarm-fussballtrikot-p437055-F007/blau/" TargetMode="External"/><Relationship Id="rId1729" Type="http://schemas.openxmlformats.org/officeDocument/2006/relationships/hyperlink" Target="https://www.sportscheck.com/umbro/umbro-icon-fussballtrikot-herren-p378713-F052/weiss-bunt/" TargetMode="External"/><Relationship Id="rId1752" Type="http://schemas.openxmlformats.org/officeDocument/2006/relationships/hyperlink" Target="https://www.sportscheck.com/erima/erima-zenari-30-trikot-damen-fussballtrikot-damen-p438138-F037/rotweiss/" TargetMode="External"/><Relationship Id="rId1753" Type="http://schemas.openxmlformats.org/officeDocument/2006/relationships/hyperlink" Target="https://www.sportscheck.com/erima/erima-zenari-30-trikot-damen-fussballtrikot-damen-p438138-F031/orangeschwarz/" TargetMode="External"/><Relationship Id="rId1754" Type="http://schemas.openxmlformats.org/officeDocument/2006/relationships/hyperlink" Target="https://www.sportscheck.com/nike/nike-striker-iv-fussballtrikot-herren-p375697-F108/blau-weiss/" TargetMode="External"/><Relationship Id="rId1755" Type="http://schemas.openxmlformats.org/officeDocument/2006/relationships/hyperlink" Target="https://www.sportscheck.com/nike/nike-dry-challenge-ii-fussballtrikot-jungen-p375475-F040/schwarz-weiss/" TargetMode="External"/><Relationship Id="rId1756" Type="http://schemas.openxmlformats.org/officeDocument/2006/relationships/hyperlink" Target="https://www.sportscheck.com/nike/nike-striped-division-iii-fussballtrikot-jungen-p375471-F072/anthrazit-schwarz/" TargetMode="External"/><Relationship Id="rId1757" Type="http://schemas.openxmlformats.org/officeDocument/2006/relationships/hyperlink" Target="https://www.sportscheck.com/nike/nike-dry-park-iii-torwarttrikot-jungen-p375477-F126/neongruen-schwarz/" TargetMode="External"/><Relationship Id="rId1758" Type="http://schemas.openxmlformats.org/officeDocument/2006/relationships/hyperlink" Target="https://www.sportscheck.com/nike/nike-dry-tiempo-premier-fussballtrikot-jungen-p375484-F137/gruen-weiss/" TargetMode="External"/><Relationship Id="rId1759" Type="http://schemas.openxmlformats.org/officeDocument/2006/relationships/hyperlink" Target="https://www.sportscheck.com/nike/nike-trophy-iii-fussballtrikot-herren-p375765-F137/gruen-weiss/" TargetMode="External"/><Relationship Id="rId808" Type="http://schemas.openxmlformats.org/officeDocument/2006/relationships/hyperlink" Target="https://www.sportscheck.com/nike/nike-park-vi-fussballtrikot-damen-p403345-F123/gruen/" TargetMode="External"/><Relationship Id="rId807" Type="http://schemas.openxmlformats.org/officeDocument/2006/relationships/hyperlink" Target="https://www.sportscheck.com/nike/nike-park-vi-fussballtrikot-damen-p403345-F147/rot/" TargetMode="External"/><Relationship Id="rId806" Type="http://schemas.openxmlformats.org/officeDocument/2006/relationships/hyperlink" Target="https://www.sportscheck.com/nike/nike-park-vi-fussballtrikot-damen-p403345-F157/schwarz/" TargetMode="External"/><Relationship Id="rId805" Type="http://schemas.openxmlformats.org/officeDocument/2006/relationships/hyperlink" Target="https://www.sportscheck.com/nike/nike-dry-park-vii-fussballtrikot-herren-p488774-F007/hellblau-weiss/" TargetMode="External"/><Relationship Id="rId809" Type="http://schemas.openxmlformats.org/officeDocument/2006/relationships/hyperlink" Target="https://www.sportscheck.com/nike/nike-park-vi-fussballtrikot-damen-p403345-F007/blau/" TargetMode="External"/><Relationship Id="rId800" Type="http://schemas.openxmlformats.org/officeDocument/2006/relationships/hyperlink" Target="https://www.sportscheck.com/nike/nike-dri-fit-striker-v-fussballtrikot-herren-p376619-F040/schwarz-weiss/" TargetMode="External"/><Relationship Id="rId804" Type="http://schemas.openxmlformats.org/officeDocument/2006/relationships/hyperlink" Target="https://www.sportscheck.com/nike/nike-dry-park-derby-ii-fussballtrikot-herren-p376673-F025/lila-weiss/" TargetMode="External"/><Relationship Id="rId803" Type="http://schemas.openxmlformats.org/officeDocument/2006/relationships/hyperlink" Target="https://www.sportscheck.com/nike/nike-dry-park-derby-ii-fussballtrikot-herren-p376673-F101/blau-rot/" TargetMode="External"/><Relationship Id="rId802" Type="http://schemas.openxmlformats.org/officeDocument/2006/relationships/hyperlink" Target="https://www.sportscheck.com/nike/nike-dri-fit-striker-v-fussballtrikot-herren-p376619-F013/gelb-schwarz/" TargetMode="External"/><Relationship Id="rId801" Type="http://schemas.openxmlformats.org/officeDocument/2006/relationships/hyperlink" Target="https://www.sportscheck.com/nike/nike-dri-fit-striker-v-fussballtrikot-herren-p376619-F037/rot-weiss/" TargetMode="External"/><Relationship Id="rId1750" Type="http://schemas.openxmlformats.org/officeDocument/2006/relationships/hyperlink" Target="https://www.sportscheck.com/nike/nike-atletico-madrid-stadium-1920-heim-fussballtrikot-jungen-p376707-F037/rot-weiss/" TargetMode="External"/><Relationship Id="rId1751" Type="http://schemas.openxmlformats.org/officeDocument/2006/relationships/hyperlink" Target="https://www.sportscheck.com/puma/puma-borussia-dortmund-1920-heim-fussballtrikot-damen-p402810-F013/gelb-schwarz/" TargetMode="External"/><Relationship Id="rId1741" Type="http://schemas.openxmlformats.org/officeDocument/2006/relationships/hyperlink" Target="https://www.sportscheck.com/nike/nike-rb-leipzig-stadium-2021-auswaerts-fussballtrikot-herren-p423940-F099/blau-orange/" TargetMode="External"/><Relationship Id="rId1742" Type="http://schemas.openxmlformats.org/officeDocument/2006/relationships/hyperlink" Target="https://www.sportscheck.com/erima/erima-zenari-30-trikot-damen-fussballtrikot-damen-p438138-F022/gruenweiss/" TargetMode="External"/><Relationship Id="rId1743" Type="http://schemas.openxmlformats.org/officeDocument/2006/relationships/hyperlink" Target="https://www.sportscheck.com/nike/nike-fc-liverpool-stadium-2021-heim-fussballtrikot-jungen-p422577-F062/dunkelgrau-schwarz/" TargetMode="External"/><Relationship Id="rId1744" Type="http://schemas.openxmlformats.org/officeDocument/2006/relationships/hyperlink" Target="https://www.sportscheck.com/adidas/adidas-real-madrid-authentic-1920-heim-fussballtrikot-herren-p403024-F052/weiss-gold/" TargetMode="External"/><Relationship Id="rId1745" Type="http://schemas.openxmlformats.org/officeDocument/2006/relationships/hyperlink" Target="https://www.sportscheck.com/adidas/adidas-squadra-17-fussballtrikot-damen-p440100-F040/schwarz-weiss/" TargetMode="External"/><Relationship Id="rId1746" Type="http://schemas.openxmlformats.org/officeDocument/2006/relationships/hyperlink" Target="https://www.sportscheck.com/adidas/adidas-squadra-17-fussballtrikot-damen-p440100-F037/rot-weiss/" TargetMode="External"/><Relationship Id="rId1747" Type="http://schemas.openxmlformats.org/officeDocument/2006/relationships/hyperlink" Target="https://www.sportscheck.com/nike/nike-fc-sevilla-stadium-2021-heim-fussballtrikot-herren-p446520-F052/weiss-rot/" TargetMode="External"/><Relationship Id="rId1748" Type="http://schemas.openxmlformats.org/officeDocument/2006/relationships/hyperlink" Target="https://www.sportscheck.com/nike/nike-fc-barcelona-stadium-1819-heim-fussballtrikot-damen-p375407-F103/blau-rot-gold/" TargetMode="External"/><Relationship Id="rId1749" Type="http://schemas.openxmlformats.org/officeDocument/2006/relationships/hyperlink" Target="https://www.sportscheck.com/nike/nike-gardien-torwarttrikot-herren-p375801-F013/neongelb-schwarz/" TargetMode="External"/><Relationship Id="rId1740" Type="http://schemas.openxmlformats.org/officeDocument/2006/relationships/hyperlink" Target="https://www.sportscheck.com/umbro/umbro-santos-2021-auswaerts-fussballtrikot-herren-p459227-F052/weiss-schwarz/" TargetMode="External"/><Relationship Id="rId1710" Type="http://schemas.openxmlformats.org/officeDocument/2006/relationships/hyperlink" Target="https://www.sportscheck.com/adidas/adidas-estro-15-fussballtrikot-jungen-p479868-F137/gruen-weiss/" TargetMode="External"/><Relationship Id="rId1711" Type="http://schemas.openxmlformats.org/officeDocument/2006/relationships/hyperlink" Target="https://www.sportscheck.com/adidas/adidas-estro-15-fussballtrikot-jungen-p479868-F054/weiss-blau/" TargetMode="External"/><Relationship Id="rId1712" Type="http://schemas.openxmlformats.org/officeDocument/2006/relationships/hyperlink" Target="https://www.sportscheck.com/puma/puma-ac-mailand-1920-auswaerts-fussballtrikot-herren-p402859-F052/weiss-rot/" TargetMode="External"/><Relationship Id="rId1713" Type="http://schemas.openxmlformats.org/officeDocument/2006/relationships/hyperlink" Target="https://www.sportscheck.com/puma/puma-olympique-marseille-2021-heim-fussballtrikot-herren-p405984-F052/weiss-hellblau/" TargetMode="External"/><Relationship Id="rId1714" Type="http://schemas.openxmlformats.org/officeDocument/2006/relationships/hyperlink" Target="https://www.sportscheck.com/adidas/adidas-tiro-17-fussballtrikot-herren-p373192-F198/dunkelblau-weiss/" TargetMode="External"/><Relationship Id="rId1715" Type="http://schemas.openxmlformats.org/officeDocument/2006/relationships/hyperlink" Target="https://www.sportscheck.com/adidas/adidas-tiro-17-fussballtrikot-herren-p373192-F054/weiss-blau/" TargetMode="External"/><Relationship Id="rId1716" Type="http://schemas.openxmlformats.org/officeDocument/2006/relationships/hyperlink" Target="https://www.sportscheck.com/puma/puma-olympique-marseille-1920-heim-fussballtrikot-herren-p379172-F052/weiss-hellblau/" TargetMode="External"/><Relationship Id="rId1717" Type="http://schemas.openxmlformats.org/officeDocument/2006/relationships/hyperlink" Target="https://www.sportscheck.com/nike/nike-paris-saint-germain-20-21-heim-trikot-kinder-p355586-F007/midnight-navy-white/" TargetMode="External"/><Relationship Id="rId1718" Type="http://schemas.openxmlformats.org/officeDocument/2006/relationships/hyperlink" Target="https://www.sportscheck.com/jako/jako-leeds-torwarttrikot-kids-torwarttrikot-kinder-p487913-F013/gelb/" TargetMode="External"/><Relationship Id="rId1719" Type="http://schemas.openxmlformats.org/officeDocument/2006/relationships/hyperlink" Target="https://www.sportscheck.com/puma/puma-borussia-dortmund-20-21-auswaerts-trikot-kinder-p360908-F040/puma-black/" TargetMode="External"/><Relationship Id="rId1700" Type="http://schemas.openxmlformats.org/officeDocument/2006/relationships/hyperlink" Target="https://www.sportscheck.com/nike/nike-trophy-iii-fussballtrikot-herren-p375765-F188/dunkelblau-blau/" TargetMode="External"/><Relationship Id="rId1701" Type="http://schemas.openxmlformats.org/officeDocument/2006/relationships/hyperlink" Target="https://www.sportscheck.com/nike/nike-trophy-iii-fussballtrikot-herren-p375765-F013/gelb/" TargetMode="External"/><Relationship Id="rId1702" Type="http://schemas.openxmlformats.org/officeDocument/2006/relationships/hyperlink" Target="https://www.sportscheck.com/nike/nike-victory-ii-fussballtrikot-herren-p407273-F007/hellblau-weiss/" TargetMode="External"/><Relationship Id="rId1703" Type="http://schemas.openxmlformats.org/officeDocument/2006/relationships/hyperlink" Target="https://www.sportscheck.com/nike/nike-dry-park-derby-ii-fussballtrikot-jungen-p468871-F101/blau-rot/" TargetMode="External"/><Relationship Id="rId1704" Type="http://schemas.openxmlformats.org/officeDocument/2006/relationships/hyperlink" Target="https://www.sportscheck.com/adidas/adidas-belgien-home-em-2021-fussballtrikot-jungen-p388814-F037/rot-schwarz/" TargetMode="External"/><Relationship Id="rId1705" Type="http://schemas.openxmlformats.org/officeDocument/2006/relationships/hyperlink" Target="https://www.sportscheck.com/adidas/adidas-besiktas-istanbul-1920-3rd-fussballtrikot-jungen-p402091-F158/schwarz-anthrazit/" TargetMode="External"/><Relationship Id="rId1706" Type="http://schemas.openxmlformats.org/officeDocument/2006/relationships/hyperlink" Target="https://www.sportscheck.com/adidas/adidas-besiktas-istanbul-1920-heim-fussballtrikot-jungen-p374095-F052/weiss/" TargetMode="External"/><Relationship Id="rId1707" Type="http://schemas.openxmlformats.org/officeDocument/2006/relationships/hyperlink" Target="https://www.sportscheck.com/puma/puma-borussia-moenchengladbach-20-21-auswaerts-trikot-herren-p360883-F040/puma-black-puma-white/" TargetMode="External"/><Relationship Id="rId1708" Type="http://schemas.openxmlformats.org/officeDocument/2006/relationships/hyperlink" Target="https://www.sportscheck.com/nike/nike-finnland-2021-heim-trikot-herren-p355620-F052/white-truly-gold/" TargetMode="External"/><Relationship Id="rId1709" Type="http://schemas.openxmlformats.org/officeDocument/2006/relationships/hyperlink" Target="https://www.sportscheck.com/nike/nike-as-rom-stadium-2021-3rd-fussballtrikot-herren-p433460-F182/schwarz-orange/" TargetMode="External"/><Relationship Id="rId40" Type="http://schemas.openxmlformats.org/officeDocument/2006/relationships/hyperlink" Target="https://www.sportscheck.com/nike/nike-hertha-bsc-20-21-heim-trikot-kinder-p362925-F052/white-black/" TargetMode="External"/><Relationship Id="rId1334" Type="http://schemas.openxmlformats.org/officeDocument/2006/relationships/hyperlink" Target="https://www.sportscheck.com/umbro/umbro-portero-torwarttrikot-herren-p376076-F150/orange-schwarz/" TargetMode="External"/><Relationship Id="rId1335" Type="http://schemas.openxmlformats.org/officeDocument/2006/relationships/hyperlink" Target="https://www.sportscheck.com/nike/nike-fc-sevilla-stadium-2021-auswaerts-fussballtrikot-herren-p446668-F037/rot-weiss/" TargetMode="External"/><Relationship Id="rId42" Type="http://schemas.openxmlformats.org/officeDocument/2006/relationships/hyperlink" Target="https://www.sportscheck.com/under-armour/under-armour-fc-st-pauli-2021-3rd-trikot-kinder-p355350-F040/black-tuftwhite/" TargetMode="External"/><Relationship Id="rId1336" Type="http://schemas.openxmlformats.org/officeDocument/2006/relationships/hyperlink" Target="https://www.sportscheck.com/puma/puma-liga-fussballtrikot-jungen-p479865-F052/weiss-schwarz/" TargetMode="External"/><Relationship Id="rId41" Type="http://schemas.openxmlformats.org/officeDocument/2006/relationships/hyperlink" Target="https://www.sportscheck.com/puma/puma-italien-2020-auswaerts-trikot-kinder-p341765-F052/puma-white-peacoat/" TargetMode="External"/><Relationship Id="rId1337" Type="http://schemas.openxmlformats.org/officeDocument/2006/relationships/hyperlink" Target="https://www.sportscheck.com/puma/puma-liga-fussballtrikot-jungen-p479865-F037/rot-weiss/" TargetMode="External"/><Relationship Id="rId44" Type="http://schemas.openxmlformats.org/officeDocument/2006/relationships/hyperlink" Target="https://www.sportscheck.com/uhlsport/uhlsport-1fc-koeln-20-21-heim-trikot-herren-p366746-F052/weiss/" TargetMode="External"/><Relationship Id="rId1338" Type="http://schemas.openxmlformats.org/officeDocument/2006/relationships/hyperlink" Target="https://www.sportscheck.com/puma/puma-fc-ingolstadt-04-torwarttrikot-20202021-fussballtrikot-p481503-F013/gelb/" TargetMode="External"/><Relationship Id="rId43" Type="http://schemas.openxmlformats.org/officeDocument/2006/relationships/hyperlink" Target="https://www.sportscheck.com/under-armour/under-armour-fc-st-pauli-1920-3rd-trikot-kinder-p319525-F040/black-white/" TargetMode="External"/><Relationship Id="rId1339" Type="http://schemas.openxmlformats.org/officeDocument/2006/relationships/hyperlink" Target="https://www.sportscheck.com/adidas/adidas-fc-bayern-muenchen-kimmich-fussballtrikot-herren-p404870-F147/rot/" TargetMode="External"/><Relationship Id="rId46" Type="http://schemas.openxmlformats.org/officeDocument/2006/relationships/hyperlink" Target="https://www.sportscheck.com/adidas/adidas-juventus-turin-20-21-auswaerts-trikot-herren-p359294-F007/night-indigo/" TargetMode="External"/><Relationship Id="rId45" Type="http://schemas.openxmlformats.org/officeDocument/2006/relationships/hyperlink" Target="https://www.sportscheck.com/adidas/adidas-arsenal-london-2021-heim-trikot-kinder-p351911-F037/active-maroon/" TargetMode="External"/><Relationship Id="rId745" Type="http://schemas.openxmlformats.org/officeDocument/2006/relationships/hyperlink" Target="https://www.sportscheck.com/nike/nike-challenge-iii-fussballtrikot-herren-p378602-F040/schwarz-weiss/" TargetMode="External"/><Relationship Id="rId744" Type="http://schemas.openxmlformats.org/officeDocument/2006/relationships/hyperlink" Target="https://www.sportscheck.com/nike/nike-challenge-iii-fussballtrikot-herren-p378602-F052/weiss-schwarz/" TargetMode="External"/><Relationship Id="rId743" Type="http://schemas.openxmlformats.org/officeDocument/2006/relationships/hyperlink" Target="https://www.sportscheck.com/nike/nike-challenge-iii-fussballtrikot-herren-p378602-F108/blau-weiss/" TargetMode="External"/><Relationship Id="rId742" Type="http://schemas.openxmlformats.org/officeDocument/2006/relationships/hyperlink" Target="https://www.sportscheck.com/nike/nike-challenge-iii-fussballtrikot-herren-p378602-F137/gruen-weiss/" TargetMode="External"/><Relationship Id="rId749" Type="http://schemas.openxmlformats.org/officeDocument/2006/relationships/hyperlink" Target="https://www.sportscheck.com/nike/nike-striped-division-iv-fussballtrikot-herren-p477520-F135/gruen-schwarz/" TargetMode="External"/><Relationship Id="rId748" Type="http://schemas.openxmlformats.org/officeDocument/2006/relationships/hyperlink" Target="https://www.sportscheck.com/adidas/adidas-tabela-14-fussballtrikot-jungen-p373738-F031/orange-weiss/" TargetMode="External"/><Relationship Id="rId747" Type="http://schemas.openxmlformats.org/officeDocument/2006/relationships/hyperlink" Target="https://www.sportscheck.com/nike/nike-naija-trikot-kurzarm-hell-fussballtrikot-herren-p437731-F013/gelbweiss/" TargetMode="External"/><Relationship Id="rId746" Type="http://schemas.openxmlformats.org/officeDocument/2006/relationships/hyperlink" Target="https://www.sportscheck.com/nike/nike-challenge-iii-fussballtrikot-herren-p378602-F037/rot-weiss/" TargetMode="External"/><Relationship Id="rId48" Type="http://schemas.openxmlformats.org/officeDocument/2006/relationships/hyperlink" Target="https://www.sportscheck.com/macron/macron-arminia-bielefeld-20-21-heim-trikot-kinder-p410873-F040/schwarz/" TargetMode="External"/><Relationship Id="rId47" Type="http://schemas.openxmlformats.org/officeDocument/2006/relationships/hyperlink" Target="https://www.sportscheck.com/adidas/adidas-real-madrid-1920-3rd-trikot-kinder-p326132-F022/hi-res-green/" TargetMode="External"/><Relationship Id="rId49" Type="http://schemas.openxmlformats.org/officeDocument/2006/relationships/hyperlink" Target="https://www.sportscheck.com/adidas/adidas-fc-bayern-2021-torwarttrikot-herren-p351924-F022/lab-green/" TargetMode="External"/><Relationship Id="rId741" Type="http://schemas.openxmlformats.org/officeDocument/2006/relationships/hyperlink" Target="https://www.sportscheck.com/jako/jako-premium-fussballtrikot-herren-p382236-F040/schwarz-weiss/" TargetMode="External"/><Relationship Id="rId1330" Type="http://schemas.openxmlformats.org/officeDocument/2006/relationships/hyperlink" Target="https://www.sportscheck.com/adidas/adidas-tiro-primeblue-trainingstrikot-fussballtrikot-herren-p484421-F037/scarlet-semi-night-flash/" TargetMode="External"/><Relationship Id="rId740" Type="http://schemas.openxmlformats.org/officeDocument/2006/relationships/hyperlink" Target="https://www.sportscheck.com/jako/jako-premium-fussballtrikot-herren-p382236-F052/weiss-schwarz/" TargetMode="External"/><Relationship Id="rId1331" Type="http://schemas.openxmlformats.org/officeDocument/2006/relationships/hyperlink" Target="https://www.sportscheck.com/puma/puma-liga-striped-trikot-kurzarm-fussballtrikot-herren-p438250-F040/schwarzweiss/" TargetMode="External"/><Relationship Id="rId1332" Type="http://schemas.openxmlformats.org/officeDocument/2006/relationships/hyperlink" Target="https://www.sportscheck.com/nike/nike-sc-corinthians-trikot-away-1920-fussballtrikot-p438712-F040/schwarz/" TargetMode="External"/><Relationship Id="rId1333" Type="http://schemas.openxmlformats.org/officeDocument/2006/relationships/hyperlink" Target="https://www.sportscheck.com/nike/nike-portugal-stadium-em-2021-heim-fussballtrikot-damen-p429619-F037/rot-gold/" TargetMode="External"/><Relationship Id="rId1323" Type="http://schemas.openxmlformats.org/officeDocument/2006/relationships/hyperlink" Target="https://www.sportscheck.com/jako/jako-vfb-stuttgart-20-21-auswaerts-trikot-kinder-p387545-F040/schwarz/" TargetMode="External"/><Relationship Id="rId1324" Type="http://schemas.openxmlformats.org/officeDocument/2006/relationships/hyperlink" Target="https://www.sportscheck.com/uhlsport/uhlsport-score-torwartset-fussballtrikot-herren-p438793-F013/gelbschwarz/" TargetMode="External"/><Relationship Id="rId31" Type="http://schemas.openxmlformats.org/officeDocument/2006/relationships/hyperlink" Target="https://www.sportscheck.com/uhlsport/uhlsport-stream-22-torwarttrikot-p352093-F040/schwarz-fluo-gelb/" TargetMode="External"/><Relationship Id="rId1325" Type="http://schemas.openxmlformats.org/officeDocument/2006/relationships/hyperlink" Target="https://www.sportscheck.com/hummel/hummel-sc-freiburg-trikot-home-20202021-kids-fussballtrikot-kinder-p439603-F040/schwarzgrau/" TargetMode="External"/><Relationship Id="rId30" Type="http://schemas.openxmlformats.org/officeDocument/2006/relationships/hyperlink" Target="https://www.sportscheck.com/under-armour/under-armour-fc-st-pauli-2021-3rd-trikot-herren-p355337-F040/black-tuftwhite/" TargetMode="External"/><Relationship Id="rId1326" Type="http://schemas.openxmlformats.org/officeDocument/2006/relationships/hyperlink" Target="https://www.sportscheck.com/uhlsport/uhlsport-offense-23-torwartset-ka-torwarttrikot-p438108-F031/orangeschwarzgelb/" TargetMode="External"/><Relationship Id="rId33" Type="http://schemas.openxmlformats.org/officeDocument/2006/relationships/hyperlink" Target="https://www.sportscheck.com/nike/nike-fc-chelsea-air-max-trikot-herren-p388167-F052/white-concord/" TargetMode="External"/><Relationship Id="rId1327" Type="http://schemas.openxmlformats.org/officeDocument/2006/relationships/hyperlink" Target="https://www.sportscheck.com/umbro/umbro-fc-nuernberg-1920-heim-trikot-herren-p329308-F037/biking-red-black-brilliant-white/" TargetMode="External"/><Relationship Id="rId32" Type="http://schemas.openxmlformats.org/officeDocument/2006/relationships/hyperlink" Target="https://www.sportscheck.com/adidas/adidas-juventus-turin-2021-heim-trikot-herren-p351902-F052/white/" TargetMode="External"/><Relationship Id="rId1328" Type="http://schemas.openxmlformats.org/officeDocument/2006/relationships/hyperlink" Target="https://www.sportscheck.com/adidas/adidas-1-fc-union-berlin-20-21-heim-trikot-herren-p359285-F037/vivid-red/" TargetMode="External"/><Relationship Id="rId35" Type="http://schemas.openxmlformats.org/officeDocument/2006/relationships/hyperlink" Target="https://www.sportscheck.com/new-balance/new-balance-irland-2018-auswaerts-trikot-herren-p292470-F052/white/" TargetMode="External"/><Relationship Id="rId1329" Type="http://schemas.openxmlformats.org/officeDocument/2006/relationships/hyperlink" Target="https://www.sportscheck.com/uhlsport/uhlsport-fortuna-duesseldorf-1819-heim-trikot-herren-p308419-F052/rot/" TargetMode="External"/><Relationship Id="rId34" Type="http://schemas.openxmlformats.org/officeDocument/2006/relationships/hyperlink" Target="https://www.sportscheck.com/nike/nike-eintracht-frankfurt-20-21-auswaerts-trikot-kinder-p363033-F052/white-black/" TargetMode="External"/><Relationship Id="rId739" Type="http://schemas.openxmlformats.org/officeDocument/2006/relationships/hyperlink" Target="https://www.sportscheck.com/jako/jako-premium-fussballtrikot-herren-p382236-F108/blau-weiss/" TargetMode="External"/><Relationship Id="rId734" Type="http://schemas.openxmlformats.org/officeDocument/2006/relationships/hyperlink" Target="https://www.sportscheck.com/umbro/umbro-club-essent-tempest-trikot-kids-fussballtrikot-kinder-p438211-F052/weissschwarz/" TargetMode="External"/><Relationship Id="rId733" Type="http://schemas.openxmlformats.org/officeDocument/2006/relationships/hyperlink" Target="https://www.sportscheck.com/nike/nike-park-iv-torwarttrikot-jungen-p378580-F013/neongelb-neongruen/" TargetMode="External"/><Relationship Id="rId732" Type="http://schemas.openxmlformats.org/officeDocument/2006/relationships/hyperlink" Target="https://www.sportscheck.com/nike/nike-park-iv-torwarttrikot-jungen-p378580-F031/neonorange-orange/" TargetMode="External"/><Relationship Id="rId731" Type="http://schemas.openxmlformats.org/officeDocument/2006/relationships/hyperlink" Target="https://www.sportscheck.com/nike/nike-park-iv-torwarttrikot-jungen-p378580-F071/schwarz-weiss/" TargetMode="External"/><Relationship Id="rId738" Type="http://schemas.openxmlformats.org/officeDocument/2006/relationships/hyperlink" Target="https://www.sportscheck.com/jako/jako-premium-fussballtrikot-herren-p382236-F137/gruen-weiss/" TargetMode="External"/><Relationship Id="rId737" Type="http://schemas.openxmlformats.org/officeDocument/2006/relationships/hyperlink" Target="https://www.sportscheck.com/umbro/umbro-vier-jersey-trikot-kurzarm-fussballtrikot-herren-p481647-F037/rotweiss/" TargetMode="External"/><Relationship Id="rId736" Type="http://schemas.openxmlformats.org/officeDocument/2006/relationships/hyperlink" Target="https://www.sportscheck.com/umbro/umbro-vier-jersey-trikot-kurzarm-kids-fussballtrikot-kinder-p481672-F037/rotweiss/" TargetMode="External"/><Relationship Id="rId735" Type="http://schemas.openxmlformats.org/officeDocument/2006/relationships/hyperlink" Target="https://www.sportscheck.com/nike/nike-gardien-iii-torwarttrikot-langarm-kids-torwarttrikot-kinder-p437749-F007/blau/" TargetMode="External"/><Relationship Id="rId37" Type="http://schemas.openxmlformats.org/officeDocument/2006/relationships/hyperlink" Target="https://www.sportscheck.com/adidas/adidas-real-madrid-20-21-auswaerts-trikot-herren-p359291-F034/spring-pink/" TargetMode="External"/><Relationship Id="rId36" Type="http://schemas.openxmlformats.org/officeDocument/2006/relationships/hyperlink" Target="https://www.sportscheck.com/adidas/adidas-1-fc-union-berlin-20-21-heim-trikot-kinder-p359252-F037/vivid-red/" TargetMode="External"/><Relationship Id="rId39" Type="http://schemas.openxmlformats.org/officeDocument/2006/relationships/hyperlink" Target="https://www.sportscheck.com/adidas/adidas-real-madrid-1920-heim-trikot-kinder-p322803-F052/white/" TargetMode="External"/><Relationship Id="rId38" Type="http://schemas.openxmlformats.org/officeDocument/2006/relationships/hyperlink" Target="https://www.sportscheck.com/adidas/adidas-juventus-turin-20-21-3rd-trikot-herren-p359304-F031/bahia-orange/" TargetMode="External"/><Relationship Id="rId730" Type="http://schemas.openxmlformats.org/officeDocument/2006/relationships/hyperlink" Target="https://www.sportscheck.com/adidas/adidas-tiro-19-fussballtrikot-jungen-p373486-F037/rot-weiss/" TargetMode="External"/><Relationship Id="rId1320" Type="http://schemas.openxmlformats.org/officeDocument/2006/relationships/hyperlink" Target="https://www.sportscheck.com/adidas/adidas-city-pack-dublin-trikot-fussballtrikot-herren-p486860-F022/gruen/" TargetMode="External"/><Relationship Id="rId1321" Type="http://schemas.openxmlformats.org/officeDocument/2006/relationships/hyperlink" Target="https://www.sportscheck.com/adidas/adidas-city-pack-paris-trikot-fussballtrikot-herren-p486849-F052/weiss/" TargetMode="External"/><Relationship Id="rId1322" Type="http://schemas.openxmlformats.org/officeDocument/2006/relationships/hyperlink" Target="https://www.sportscheck.com/nike/nike-as-rom-1920-auswaerts-trikot-herren-p325880-F052/white-team-crimson/" TargetMode="External"/><Relationship Id="rId1356" Type="http://schemas.openxmlformats.org/officeDocument/2006/relationships/hyperlink" Target="https://www.sportscheck.com/puma/puma-dominate-fussballtrikot-herren-p403297-F040/schwarz-weiss/" TargetMode="External"/><Relationship Id="rId1357" Type="http://schemas.openxmlformats.org/officeDocument/2006/relationships/hyperlink" Target="https://www.sportscheck.com/puma/puma-dominate-fussballtrikot-herren-p403297-F037/rot-weiss/" TargetMode="External"/><Relationship Id="rId20" Type="http://schemas.openxmlformats.org/officeDocument/2006/relationships/hyperlink" Target="https://www.sportscheck.com/nike/nike-paris-saint-germain-20-21-auswaerts-trikot-herren-p362965-F052/white-old-royal/" TargetMode="External"/><Relationship Id="rId1358" Type="http://schemas.openxmlformats.org/officeDocument/2006/relationships/hyperlink" Target="https://www.sportscheck.com/nike/nike-fc-liverpool-trikot-away-20202021-damen-fussballtrikot-damen-p437808-F040/tuerkisgruen/" TargetMode="External"/><Relationship Id="rId1359" Type="http://schemas.openxmlformats.org/officeDocument/2006/relationships/hyperlink" Target="https://www.sportscheck.com/nike/nike-striped-division-iii-fussballtrikot-jungen-p375471-F037/rot-schwarz/" TargetMode="External"/><Relationship Id="rId22" Type="http://schemas.openxmlformats.org/officeDocument/2006/relationships/hyperlink" Target="https://www.sportscheck.com/adidas/adidas-russland-em-2021-heim-trikot-herren-p410635-F037/tmcord-white/" TargetMode="External"/><Relationship Id="rId21" Type="http://schemas.openxmlformats.org/officeDocument/2006/relationships/hyperlink" Target="https://www.sportscheck.com/puma/puma-neymar-jr-trikot-kinder-p435425-F007/peacoat-dandelion/" TargetMode="External"/><Relationship Id="rId24" Type="http://schemas.openxmlformats.org/officeDocument/2006/relationships/hyperlink" Target="https://www.sportscheck.com/nike/nike-fc-liverpool-air-max-trikot-kinder-p388178-F052/white-laser-crimson-wolf-grey-black/" TargetMode="External"/><Relationship Id="rId23" Type="http://schemas.openxmlformats.org/officeDocument/2006/relationships/hyperlink" Target="https://www.sportscheck.com/adidas/adidas-manchester-united-20-21-heim-trikot-herren-p359303-F037/real-red/" TargetMode="External"/><Relationship Id="rId767" Type="http://schemas.openxmlformats.org/officeDocument/2006/relationships/hyperlink" Target="https://www.sportscheck.com/adidas/adidas-squadra-21-fussballtrikot-jungen-p485539-F013/gelb-weiss/" TargetMode="External"/><Relationship Id="rId766" Type="http://schemas.openxmlformats.org/officeDocument/2006/relationships/hyperlink" Target="https://www.sportscheck.com/adidas/adidas-squadra-21-fussballtrikot-jungen-p485539-F108/blau-weiss/" TargetMode="External"/><Relationship Id="rId765" Type="http://schemas.openxmlformats.org/officeDocument/2006/relationships/hyperlink" Target="https://www.sportscheck.com/adidas/adidas-squadra-21-fussballtrikot-jungen-p485539-F137/gruen-weiss/" TargetMode="External"/><Relationship Id="rId764" Type="http://schemas.openxmlformats.org/officeDocument/2006/relationships/hyperlink" Target="https://www.sportscheck.com/nike/nike-naija-trikot-kurzarm-kids-hell-fussballtrikot-kinder-p437756-F013/gelbweiss/" TargetMode="External"/><Relationship Id="rId769" Type="http://schemas.openxmlformats.org/officeDocument/2006/relationships/hyperlink" Target="https://www.sportscheck.com/adidas/adidas-entrada-18-fussballtrikot-herren-p468886-F007/hellblau-weiss/" TargetMode="External"/><Relationship Id="rId768" Type="http://schemas.openxmlformats.org/officeDocument/2006/relationships/hyperlink" Target="https://www.sportscheck.com/adidas/adidas-entrada-18-fussballtrikot-herren-p468886-F137/gruen-weiss/" TargetMode="External"/><Relationship Id="rId26" Type="http://schemas.openxmlformats.org/officeDocument/2006/relationships/hyperlink" Target="https://www.sportscheck.com/adidas/adidas-real-madrid-1819-heim-trikot-kinder-p294527-F052/core-white/" TargetMode="External"/><Relationship Id="rId25" Type="http://schemas.openxmlformats.org/officeDocument/2006/relationships/hyperlink" Target="https://www.sportscheck.com/adidas/adidas-real-madrid-20-21-heim-trikot-kinder-p359292-F052/white/" TargetMode="External"/><Relationship Id="rId28" Type="http://schemas.openxmlformats.org/officeDocument/2006/relationships/hyperlink" Target="https://www.sportscheck.com/adidas/adidas-hamburger-sv-20-21-heim-trikot-herren-p359286-F052/white/" TargetMode="External"/><Relationship Id="rId1350" Type="http://schemas.openxmlformats.org/officeDocument/2006/relationships/hyperlink" Target="https://www.sportscheck.com/nike/nike-dry-challenge-ii-fussballtrikot-jungen-p375475-F137/gruen-weiss/" TargetMode="External"/><Relationship Id="rId27" Type="http://schemas.openxmlformats.org/officeDocument/2006/relationships/hyperlink" Target="https://www.sportscheck.com/hummel/hummel-daenemark-2021-heim-trikot-herren-p360108-F037/tango-red/" TargetMode="External"/><Relationship Id="rId1351" Type="http://schemas.openxmlformats.org/officeDocument/2006/relationships/hyperlink" Target="https://www.sportscheck.com/nike/nike-dry-challenge-ii-fussballtrikot-jungen-p375475-F037/rot-weiss/" TargetMode="External"/><Relationship Id="rId763" Type="http://schemas.openxmlformats.org/officeDocument/2006/relationships/hyperlink" Target="https://www.sportscheck.com/nike/nike-naija-trikot-kurzarm-kids-hell-fussballtrikot-kinder-p437756-F022/gruenweiss/" TargetMode="External"/><Relationship Id="rId1352" Type="http://schemas.openxmlformats.org/officeDocument/2006/relationships/hyperlink" Target="https://www.sportscheck.com/nike/nike-sash-fussballtrikot-herren-p407442-F126/gruen-dunkelgruen/" TargetMode="External"/><Relationship Id="rId29" Type="http://schemas.openxmlformats.org/officeDocument/2006/relationships/hyperlink" Target="https://www.sportscheck.com/adidas/adidas-real-madrid-20-21-3rd-trikot-kinder-p359256-F040/black/" TargetMode="External"/><Relationship Id="rId762" Type="http://schemas.openxmlformats.org/officeDocument/2006/relationships/hyperlink" Target="https://www.sportscheck.com/nike/nike-naija-trikot-kurzarm-kids-hell-fussballtrikot-kinder-p437756-F052/weissgrau/" TargetMode="External"/><Relationship Id="rId1353" Type="http://schemas.openxmlformats.org/officeDocument/2006/relationships/hyperlink" Target="https://www.sportscheck.com/nike/nike-sash-fussballtrikot-herren-p407418-F037/rot-weiss/" TargetMode="External"/><Relationship Id="rId761" Type="http://schemas.openxmlformats.org/officeDocument/2006/relationships/hyperlink" Target="https://www.sportscheck.com/nike/nike-dry-challenge-iii-fussballtrikot-jungen-p379261-F037/rot-weiss/" TargetMode="External"/><Relationship Id="rId1354" Type="http://schemas.openxmlformats.org/officeDocument/2006/relationships/hyperlink" Target="https://www.sportscheck.com/nike/nike-dry-challenge-ii-fussballtrikot-herren-p404359-F137/gruen-weiss/" TargetMode="External"/><Relationship Id="rId760" Type="http://schemas.openxmlformats.org/officeDocument/2006/relationships/hyperlink" Target="https://www.sportscheck.com/nike/nike-dry-challenge-iii-fussballtrikot-jungen-p379261-F040/schwarz-weiss/" TargetMode="External"/><Relationship Id="rId1355" Type="http://schemas.openxmlformats.org/officeDocument/2006/relationships/hyperlink" Target="https://www.sportscheck.com/nike/nike-striped-division-iii-fussballtrikot-jungen-p375471-F106/blau-schwarz/" TargetMode="External"/><Relationship Id="rId1345" Type="http://schemas.openxmlformats.org/officeDocument/2006/relationships/hyperlink" Target="https://www.sportscheck.com/nike/nike-challenge-trikot-kurzarm-kids-fussballtrikot-kinder-p482980-F025/lilagruen/" TargetMode="External"/><Relationship Id="rId1346" Type="http://schemas.openxmlformats.org/officeDocument/2006/relationships/hyperlink" Target="https://www.sportscheck.com/puma/puma-moscow-fussballtrikot-herren-p378371-F147/rot/" TargetMode="External"/><Relationship Id="rId1347" Type="http://schemas.openxmlformats.org/officeDocument/2006/relationships/hyperlink" Target="https://www.sportscheck.com/nike/nike-revolution-iii-trikot-kurzarm-fussballtrikot-herren-p475731-F022/gruen/" TargetMode="External"/><Relationship Id="rId1348" Type="http://schemas.openxmlformats.org/officeDocument/2006/relationships/hyperlink" Target="https://www.sportscheck.com/nike/nike-dry-park-iii-torwarttrikot-herren-p403951-F025/lila/" TargetMode="External"/><Relationship Id="rId11" Type="http://schemas.openxmlformats.org/officeDocument/2006/relationships/hyperlink" Target="https://www.sportscheck.com/nike/nike-fc-liverpool-air-max-trikot-herren-p388177-F052/white-laser-crimson-wolf-grey-black/" TargetMode="External"/><Relationship Id="rId1349" Type="http://schemas.openxmlformats.org/officeDocument/2006/relationships/hyperlink" Target="https://www.sportscheck.com/nike/nike-dry-park-iii-torwarttrikot-herren-p403951-F013/gelb/" TargetMode="External"/><Relationship Id="rId10" Type="http://schemas.openxmlformats.org/officeDocument/2006/relationships/hyperlink" Target="https://www.sportscheck.com/puma/puma-borussia-dortmund-20-21-heim-trikot-kinder-p360881-F013/cyber-yellow-puma-black/" TargetMode="External"/><Relationship Id="rId13" Type="http://schemas.openxmlformats.org/officeDocument/2006/relationships/hyperlink" Target="https://www.sportscheck.com/adidas/adidas-real-madrid-20-21-heim-trikot-herren-p359301-F052/white/" TargetMode="External"/><Relationship Id="rId12" Type="http://schemas.openxmlformats.org/officeDocument/2006/relationships/hyperlink" Target="https://www.sportscheck.com/adidas/adidas-dfb-wm-2018-heim-trikot-kinder-p278144-F052/whiteblack/" TargetMode="External"/><Relationship Id="rId756" Type="http://schemas.openxmlformats.org/officeDocument/2006/relationships/hyperlink" Target="https://www.sportscheck.com/adidas/adidas-core-18-fussballtrikot-herren-p374334-F013/gelb/" TargetMode="External"/><Relationship Id="rId755" Type="http://schemas.openxmlformats.org/officeDocument/2006/relationships/hyperlink" Target="https://www.sportscheck.com/adidas/adidas-squadra-21-fussballtrikot-damen-p483112-F031/orange-weiss/" TargetMode="External"/><Relationship Id="rId754" Type="http://schemas.openxmlformats.org/officeDocument/2006/relationships/hyperlink" Target="https://www.sportscheck.com/adidas/adidas-squadra-21-fussballtrikot-damen-p483112-F137/gruen-weiss/" TargetMode="External"/><Relationship Id="rId753" Type="http://schemas.openxmlformats.org/officeDocument/2006/relationships/hyperlink" Target="https://www.sportscheck.com/nike/nike-striped-division-iv-fussballtrikot-herren-p477520-F037/rot-schwarz/" TargetMode="External"/><Relationship Id="rId759" Type="http://schemas.openxmlformats.org/officeDocument/2006/relationships/hyperlink" Target="https://www.sportscheck.com/nike/nike-dry-challenge-iii-fussballtrikot-jungen-p379261-F052/weiss-schwarz/" TargetMode="External"/><Relationship Id="rId758" Type="http://schemas.openxmlformats.org/officeDocument/2006/relationships/hyperlink" Target="https://www.sportscheck.com/nike/nike-dry-challenge-iii-fussballtrikot-jungen-p379261-F108/blau-weiss/" TargetMode="External"/><Relationship Id="rId757" Type="http://schemas.openxmlformats.org/officeDocument/2006/relationships/hyperlink" Target="https://www.sportscheck.com/nike/nike-dry-challenge-iii-fussballtrikot-jungen-p379261-F137/gruen-weiss/" TargetMode="External"/><Relationship Id="rId15" Type="http://schemas.openxmlformats.org/officeDocument/2006/relationships/hyperlink" Target="https://www.sportscheck.com/adidas/adidas-fc-bayern-20-21-3rd-trikot-kinder-p359266-F040/black/" TargetMode="External"/><Relationship Id="rId14" Type="http://schemas.openxmlformats.org/officeDocument/2006/relationships/hyperlink" Target="https://www.sportscheck.com/nike/nike-tsv-1860-muenchen-20-21-heim-trikot-herren-p422699-F052/blau-weiss/" TargetMode="External"/><Relationship Id="rId17" Type="http://schemas.openxmlformats.org/officeDocument/2006/relationships/hyperlink" Target="https://www.sportscheck.com/nike/nike-eintracht-frankfurt-20-21-heim-trikot-kinder-p363062-F040/black-white/" TargetMode="External"/><Relationship Id="rId16" Type="http://schemas.openxmlformats.org/officeDocument/2006/relationships/hyperlink" Target="https://www.sportscheck.com/adidas/adidas-real-madrid-20-21-3rd-trikot-herren-p359290-F040/black/" TargetMode="External"/><Relationship Id="rId1340" Type="http://schemas.openxmlformats.org/officeDocument/2006/relationships/hyperlink" Target="https://www.sportscheck.com/puma/puma-liga-striped-trikot-kurzarm-fussballtrikot-herren-p438250-F013/gelbschwarz/" TargetMode="External"/><Relationship Id="rId19" Type="http://schemas.openxmlformats.org/officeDocument/2006/relationships/hyperlink" Target="https://www.sportscheck.com/adidas/adidas-juventus-turin-2021-heim-trikot-kinder-p351899-F052/white/" TargetMode="External"/><Relationship Id="rId752" Type="http://schemas.openxmlformats.org/officeDocument/2006/relationships/hyperlink" Target="https://www.sportscheck.com/nike/nike-striped-division-iv-fussballtrikot-herren-p477520-F054/weiss-blau/" TargetMode="External"/><Relationship Id="rId1341" Type="http://schemas.openxmlformats.org/officeDocument/2006/relationships/hyperlink" Target="https://www.sportscheck.com/nike/nike-gardien-ii-torwarttrikot-herren-p394322-F079/schwarz-pink/" TargetMode="External"/><Relationship Id="rId18" Type="http://schemas.openxmlformats.org/officeDocument/2006/relationships/hyperlink" Target="https://www.sportscheck.com/adidas/adidas-real-madrid-1819-heim-trikot-herren-p294525-F052/core-white/" TargetMode="External"/><Relationship Id="rId751" Type="http://schemas.openxmlformats.org/officeDocument/2006/relationships/hyperlink" Target="https://www.sportscheck.com/nike/nike-striped-division-iv-fussballtrikot-herren-p477520-F072/anthrazit-schwarz/" TargetMode="External"/><Relationship Id="rId1342" Type="http://schemas.openxmlformats.org/officeDocument/2006/relationships/hyperlink" Target="https://www.sportscheck.com/puma/puma-schweiz-trikot-home-em-2021-kids-fussballtrikot-kinder-p436389-F037/rot/" TargetMode="External"/><Relationship Id="rId750" Type="http://schemas.openxmlformats.org/officeDocument/2006/relationships/hyperlink" Target="https://www.sportscheck.com/nike/nike-striped-division-iv-fussballtrikot-herren-p477520-F106/blau-schwarz/" TargetMode="External"/><Relationship Id="rId1343" Type="http://schemas.openxmlformats.org/officeDocument/2006/relationships/hyperlink" Target="https://www.sportscheck.com/uhlsport/uhlsport-offense-23-trikot-kurzarm-fussballtrikot-herren-p437122-F052/weiss/" TargetMode="External"/><Relationship Id="rId1344" Type="http://schemas.openxmlformats.org/officeDocument/2006/relationships/hyperlink" Target="https://www.sportscheck.com/nike/nike-niederlande-away-stadium-em-2021-fussballtrikot-jungen-p388255-F182/schwarz-orange/" TargetMode="External"/><Relationship Id="rId84" Type="http://schemas.openxmlformats.org/officeDocument/2006/relationships/hyperlink" Target="https://www.sportscheck.com/adidas/adidas-dfb-wm-2018-heim-trikot-kinder-p278144-F052/whiteblack/" TargetMode="External"/><Relationship Id="rId1774" Type="http://schemas.openxmlformats.org/officeDocument/2006/relationships/hyperlink" Target="https://www.sportscheck.com/puma/puma-olympique-marseille-2021-heim-fussballtrikot-herren-p405984-F052/weiss-hellblau/" TargetMode="External"/><Relationship Id="rId83" Type="http://schemas.openxmlformats.org/officeDocument/2006/relationships/hyperlink" Target="https://www.sportscheck.com/nike/nike-fc-liverpool-air-max-trikot-herren-p388177-F052/white-laser-crimson-wolf-grey-black/" TargetMode="External"/><Relationship Id="rId1775" Type="http://schemas.openxmlformats.org/officeDocument/2006/relationships/hyperlink" Target="https://www.sportscheck.com/adidas/adidas-tiro-17-fussballtrikot-herren-p373192-F198/dunkelblau-weiss/" TargetMode="External"/><Relationship Id="rId86" Type="http://schemas.openxmlformats.org/officeDocument/2006/relationships/hyperlink" Target="https://www.sportscheck.com/nike/nike-tsv-1860-muenchen-20-21-heim-trikot-herren-p422699-F052/blau-weiss/" TargetMode="External"/><Relationship Id="rId1776" Type="http://schemas.openxmlformats.org/officeDocument/2006/relationships/hyperlink" Target="https://www.sportscheck.com/adidas/adidas-tiro-17-fussballtrikot-herren-p373192-F054/weiss-blau/" TargetMode="External"/><Relationship Id="rId85" Type="http://schemas.openxmlformats.org/officeDocument/2006/relationships/hyperlink" Target="https://www.sportscheck.com/adidas/adidas-real-madrid-20-21-heim-trikot-herren-p359301-F052/white/" TargetMode="External"/><Relationship Id="rId1777" Type="http://schemas.openxmlformats.org/officeDocument/2006/relationships/hyperlink" Target="https://www.sportscheck.com/puma/puma-olympique-marseille-1920-heim-fussballtrikot-herren-p379172-F052/weiss-hellblau/" TargetMode="External"/><Relationship Id="rId88" Type="http://schemas.openxmlformats.org/officeDocument/2006/relationships/hyperlink" Target="https://www.sportscheck.com/adidas/adidas-real-madrid-20-21-3rd-trikot-herren-p359290-F040/black/" TargetMode="External"/><Relationship Id="rId1778" Type="http://schemas.openxmlformats.org/officeDocument/2006/relationships/hyperlink" Target="https://www.sportscheck.com/nike/nike-paris-saint-germain-20-21-heim-trikot-kinder-p355586-F007/midnight-navy-white/" TargetMode="External"/><Relationship Id="rId87" Type="http://schemas.openxmlformats.org/officeDocument/2006/relationships/hyperlink" Target="https://www.sportscheck.com/adidas/adidas-fc-bayern-20-21-3rd-trikot-kinder-p359266-F040/black/" TargetMode="External"/><Relationship Id="rId1779" Type="http://schemas.openxmlformats.org/officeDocument/2006/relationships/hyperlink" Target="https://www.sportscheck.com/jako/jako-leeds-torwarttrikot-kids-torwarttrikot-kinder-p487913-F013/gelb/" TargetMode="External"/><Relationship Id="rId89" Type="http://schemas.openxmlformats.org/officeDocument/2006/relationships/hyperlink" Target="https://www.sportscheck.com/nike/nike-eintracht-frankfurt-20-21-heim-trikot-kinder-p363062-F040/black-white/" TargetMode="External"/><Relationship Id="rId709" Type="http://schemas.openxmlformats.org/officeDocument/2006/relationships/hyperlink" Target="https://www.sportscheck.com/nike/nike-park-vi-fussballtrikot-jungen-p479890-F137/gruen-weiss/" TargetMode="External"/><Relationship Id="rId708" Type="http://schemas.openxmlformats.org/officeDocument/2006/relationships/hyperlink" Target="https://www.sportscheck.com/nike/nike-dry-park-vii-fussballtrikot-damen-p378237-F052/weiss-schwarz/" TargetMode="External"/><Relationship Id="rId707" Type="http://schemas.openxmlformats.org/officeDocument/2006/relationships/hyperlink" Target="https://www.sportscheck.com/puma/puma-teamfinal-21-graphic-trikot-kurzarm-kids-fussballtrikot-kinder-p485410-F019/grau/" TargetMode="External"/><Relationship Id="rId706" Type="http://schemas.openxmlformats.org/officeDocument/2006/relationships/hyperlink" Target="https://www.sportscheck.com/puma/puma-facr-tschechien-em-2020-auswaerts-fussballtrikot-herren-p377166-F022/hellgruen-schwarz/" TargetMode="External"/><Relationship Id="rId80" Type="http://schemas.openxmlformats.org/officeDocument/2006/relationships/hyperlink" Target="https://www.sportscheck.com/nike/nike-paris-saint-germain-jordan-20-21-4th-trikot-kinder-p388184-F034/hyper-pink-black/" TargetMode="External"/><Relationship Id="rId82" Type="http://schemas.openxmlformats.org/officeDocument/2006/relationships/hyperlink" Target="https://www.sportscheck.com/puma/puma-borussia-dortmund-20-21-heim-trikot-kinder-p360881-F013/cyber-yellow-puma-black/" TargetMode="External"/><Relationship Id="rId81" Type="http://schemas.openxmlformats.org/officeDocument/2006/relationships/hyperlink" Target="https://www.sportscheck.com/macron/macron-arminia-bielefeld-20-21-heim-trikot-herren-p410872-F040/schwarz/" TargetMode="External"/><Relationship Id="rId701" Type="http://schemas.openxmlformats.org/officeDocument/2006/relationships/hyperlink" Target="https://www.sportscheck.com/nike/nike-gardien-iii-torwarttrikot-herren-p385732-F022/gruen/" TargetMode="External"/><Relationship Id="rId700" Type="http://schemas.openxmlformats.org/officeDocument/2006/relationships/hyperlink" Target="https://www.sportscheck.com/umbro/umbro-vier-jersey-trikot-kurzarm-kids-fussballtrikot-kinder-p481672-F052/weissschwarz/" TargetMode="External"/><Relationship Id="rId705" Type="http://schemas.openxmlformats.org/officeDocument/2006/relationships/hyperlink" Target="https://www.sportscheck.com/puma/puma-oesterreich-home-em-2021-fussballtrikot-damen-p429045-F037/rot-weiss/" TargetMode="External"/><Relationship Id="rId704" Type="http://schemas.openxmlformats.org/officeDocument/2006/relationships/hyperlink" Target="https://www.sportscheck.com/nike/nike-trophy-iv-jersey-fussballtrikot-herren-p378148-F052/weiss-schwarz/" TargetMode="External"/><Relationship Id="rId703" Type="http://schemas.openxmlformats.org/officeDocument/2006/relationships/hyperlink" Target="https://www.sportscheck.com/nike/nike-nigeria-naija-trikot-away-2020-damen-fussballtrikot-damen-p436514-F022/gruen/" TargetMode="External"/><Relationship Id="rId702" Type="http://schemas.openxmlformats.org/officeDocument/2006/relationships/hyperlink" Target="https://www.sportscheck.com/nike/nike-gardien-iii-torwarttrikot-herren-p385732-F008/blau/" TargetMode="External"/><Relationship Id="rId1770" Type="http://schemas.openxmlformats.org/officeDocument/2006/relationships/hyperlink" Target="https://www.sportscheck.com/nike/nike-as-rom-stadium-2021-3rd-fussballtrikot-herren-p433460-F182/schwarz-orange/" TargetMode="External"/><Relationship Id="rId1771" Type="http://schemas.openxmlformats.org/officeDocument/2006/relationships/hyperlink" Target="https://www.sportscheck.com/adidas/adidas-estro-15-fussballtrikot-jungen-p479868-F137/gruen-weiss/" TargetMode="External"/><Relationship Id="rId1772" Type="http://schemas.openxmlformats.org/officeDocument/2006/relationships/hyperlink" Target="https://www.sportscheck.com/adidas/adidas-estro-15-fussballtrikot-jungen-p479868-F054/weiss-blau/" TargetMode="External"/><Relationship Id="rId1773" Type="http://schemas.openxmlformats.org/officeDocument/2006/relationships/hyperlink" Target="https://www.sportscheck.com/puma/puma-ac-mailand-1920-auswaerts-fussballtrikot-herren-p402859-F052/weiss-rot/" TargetMode="External"/><Relationship Id="rId73" Type="http://schemas.openxmlformats.org/officeDocument/2006/relationships/hyperlink" Target="https://www.sportscheck.com/adidas/adidas-fc-bayern-2021-heim-trikot-kinder-p351919-F037/fcb-true-red/" TargetMode="External"/><Relationship Id="rId1763" Type="http://schemas.openxmlformats.org/officeDocument/2006/relationships/hyperlink" Target="https://www.sportscheck.com/nike/nike-victory-ii-fussballtrikot-herren-p407273-F007/hellblau-weiss/" TargetMode="External"/><Relationship Id="rId72" Type="http://schemas.openxmlformats.org/officeDocument/2006/relationships/hyperlink" Target="https://www.sportscheck.com/umbro/umbro-fc-schalke-04-20-21-heim-trikot-kinder-p363797-F007/blau/" TargetMode="External"/><Relationship Id="rId1764" Type="http://schemas.openxmlformats.org/officeDocument/2006/relationships/hyperlink" Target="https://www.sportscheck.com/nike/nike-dry-park-derby-ii-fussballtrikot-jungen-p468871-F101/blau-rot/" TargetMode="External"/><Relationship Id="rId75" Type="http://schemas.openxmlformats.org/officeDocument/2006/relationships/hyperlink" Target="https://www.sportscheck.com/adidas/adidas-fc-bayern-2021-heim-trikot-herren-p351925-F037/fcb-true-red/" TargetMode="External"/><Relationship Id="rId1765" Type="http://schemas.openxmlformats.org/officeDocument/2006/relationships/hyperlink" Target="https://www.sportscheck.com/adidas/adidas-belgien-home-em-2021-fussballtrikot-jungen-p388814-F037/rot-schwarz/" TargetMode="External"/><Relationship Id="rId74" Type="http://schemas.openxmlformats.org/officeDocument/2006/relationships/hyperlink" Target="https://www.sportscheck.com/nike/nike-paris-saint-germain-jordan-20-21-4th-trikot-herren-p388186-F034/hyper-pink-black/" TargetMode="External"/><Relationship Id="rId1766" Type="http://schemas.openxmlformats.org/officeDocument/2006/relationships/hyperlink" Target="https://www.sportscheck.com/adidas/adidas-besiktas-istanbul-1920-3rd-fussballtrikot-jungen-p402091-F158/schwarz-anthrazit/" TargetMode="External"/><Relationship Id="rId77" Type="http://schemas.openxmlformats.org/officeDocument/2006/relationships/hyperlink" Target="https://www.sportscheck.com/adidas/adidas-arsenal-london-20-21-3rd-trikot-herren-p359289-F007/legend-marine/" TargetMode="External"/><Relationship Id="rId1767" Type="http://schemas.openxmlformats.org/officeDocument/2006/relationships/hyperlink" Target="https://www.sportscheck.com/adidas/adidas-besiktas-istanbul-1920-heim-fussballtrikot-jungen-p374095-F052/weiss/" TargetMode="External"/><Relationship Id="rId76" Type="http://schemas.openxmlformats.org/officeDocument/2006/relationships/hyperlink" Target="https://www.sportscheck.com/puma/puma-borussia-dortmund-20-21-heim-trikot-herren-p360885-F013/cyber-yellow-puma-black/" TargetMode="External"/><Relationship Id="rId1768" Type="http://schemas.openxmlformats.org/officeDocument/2006/relationships/hyperlink" Target="https://www.sportscheck.com/puma/puma-borussia-moenchengladbach-20-21-auswaerts-trikot-herren-p360883-F040/puma-black-puma-white/" TargetMode="External"/><Relationship Id="rId79" Type="http://schemas.openxmlformats.org/officeDocument/2006/relationships/hyperlink" Target="https://www.sportscheck.com/nike/nike-fc-barcelona-20-21-3rd-trikot-herren-p362974-F034/pink-beam-black/" TargetMode="External"/><Relationship Id="rId1769" Type="http://schemas.openxmlformats.org/officeDocument/2006/relationships/hyperlink" Target="https://www.sportscheck.com/nike/nike-finnland-2021-heim-trikot-herren-p355620-F052/white-truly-gold/" TargetMode="External"/><Relationship Id="rId78" Type="http://schemas.openxmlformats.org/officeDocument/2006/relationships/hyperlink" Target="https://www.sportscheck.com/adidas/adidas-fc-bayern-20-21-auswaerts-trikot-kinder-p359233-F019/dash-grey/" TargetMode="External"/><Relationship Id="rId71" Type="http://schemas.openxmlformats.org/officeDocument/2006/relationships/hyperlink" Target="https://www.sportscheck.com/macron/macron-hannover-96-20-21-auswaerts-trikot-herren-p410874-F022/gruen/" TargetMode="External"/><Relationship Id="rId70" Type="http://schemas.openxmlformats.org/officeDocument/2006/relationships/hyperlink" Target="https://www.sportscheck.com/adidas/adidas-fc-bayern-20-21-auswaerts-trikot-herren-p359275-F019/dash-grey/" TargetMode="External"/><Relationship Id="rId1760" Type="http://schemas.openxmlformats.org/officeDocument/2006/relationships/hyperlink" Target="https://www.sportscheck.com/nike/nike-trophy-iii-fussballtrikot-herren-p375765-F089/grau/" TargetMode="External"/><Relationship Id="rId1761" Type="http://schemas.openxmlformats.org/officeDocument/2006/relationships/hyperlink" Target="https://www.sportscheck.com/nike/nike-trophy-iii-fussballtrikot-herren-p375765-F188/dunkelblau-blau/" TargetMode="External"/><Relationship Id="rId1762" Type="http://schemas.openxmlformats.org/officeDocument/2006/relationships/hyperlink" Target="https://www.sportscheck.com/nike/nike-trophy-iii-fussballtrikot-herren-p375765-F013/gelb/" TargetMode="External"/><Relationship Id="rId62" Type="http://schemas.openxmlformats.org/officeDocument/2006/relationships/hyperlink" Target="https://www.sportscheck.com/kappa/kappa-1-fsv-mainz-05-20-21-heim-trikot-herren-p371375-F037/racing-red/" TargetMode="External"/><Relationship Id="rId1312" Type="http://schemas.openxmlformats.org/officeDocument/2006/relationships/hyperlink" Target="https://www.sportscheck.com/jako/jako-vfb-stuttgart-20-21-3rd-trikot-herren-p387555-F022/khaki/" TargetMode="External"/><Relationship Id="rId61" Type="http://schemas.openxmlformats.org/officeDocument/2006/relationships/hyperlink" Target="https://www.sportscheck.com/uhlsport/uhlsport-tower-torwarttrikot-herren-p343812-F007/radar-blau-fluo-gelb/" TargetMode="External"/><Relationship Id="rId1313" Type="http://schemas.openxmlformats.org/officeDocument/2006/relationships/hyperlink" Target="https://www.sportscheck.com/puma/puma-borussia-moenchengladbach-1819-heim-trikot-herren-p301319-F052/puma-white/" TargetMode="External"/><Relationship Id="rId64" Type="http://schemas.openxmlformats.org/officeDocument/2006/relationships/hyperlink" Target="https://www.sportscheck.com/nike/nike-park-derby-iii-trikot-kurzarm-kids-fussballtrikot-kinder-p477909-F040/schwarzgelbweiss/" TargetMode="External"/><Relationship Id="rId1314" Type="http://schemas.openxmlformats.org/officeDocument/2006/relationships/hyperlink" Target="https://www.sportscheck.com/hummel/hummel-sc-freiburg-trikot-home-20202021-kids-fussballtrikot-kinder-p439603-F037/rotweiss/" TargetMode="External"/><Relationship Id="rId63" Type="http://schemas.openxmlformats.org/officeDocument/2006/relationships/hyperlink" Target="https://www.sportscheck.com/uhlsport/uhlsport-tower-torwarttrikot-herren-p364355-F052/weiss-fluo-gelb/" TargetMode="External"/><Relationship Id="rId1315" Type="http://schemas.openxmlformats.org/officeDocument/2006/relationships/hyperlink" Target="https://www.sportscheck.com/joma/joma-tsg-1899-hoffenheim-trikot-3rd-20202021-fussballtrikot-p436586-F036/pink/" TargetMode="External"/><Relationship Id="rId66" Type="http://schemas.openxmlformats.org/officeDocument/2006/relationships/hyperlink" Target="https://www.sportscheck.com/macron/macron-hannover-96-20-21-heim-trikot-herren-p410923-F037/rot/" TargetMode="External"/><Relationship Id="rId1316" Type="http://schemas.openxmlformats.org/officeDocument/2006/relationships/hyperlink" Target="https://www.sportscheck.com/puma/puma-ac-mailand-trikot-3rd-20202021-fussballtrikot-p437578-F007/blau/" TargetMode="External"/><Relationship Id="rId65" Type="http://schemas.openxmlformats.org/officeDocument/2006/relationships/hyperlink" Target="https://www.sportscheck.com/adidas/adidas-hamburger-sv-20-21-heim-trikot-kinder-p359287-F052/white/" TargetMode="External"/><Relationship Id="rId1317" Type="http://schemas.openxmlformats.org/officeDocument/2006/relationships/hyperlink" Target="https://www.sportscheck.com/uhlsport/uhlsport-offense-23-torwartset-ka-torwarttrikot-p438108-F052/weissschwarzgelb/" TargetMode="External"/><Relationship Id="rId68" Type="http://schemas.openxmlformats.org/officeDocument/2006/relationships/hyperlink" Target="https://www.sportscheck.com/umbro/umbro-fc-schalke-04-1920-heim-trikot-kinder-p329330-F007/deep-surf/" TargetMode="External"/><Relationship Id="rId1318" Type="http://schemas.openxmlformats.org/officeDocument/2006/relationships/hyperlink" Target="https://www.sportscheck.com/puma/puma-bvb-dortmund-torwarttrikot-20202021-fussballtrikot-p437696-F037/rot/" TargetMode="External"/><Relationship Id="rId67" Type="http://schemas.openxmlformats.org/officeDocument/2006/relationships/hyperlink" Target="https://www.sportscheck.com/adidas/adidas-manchester-united-2021-auswaerts-trikot-kinder-p351907-F022/legacy-green/" TargetMode="External"/><Relationship Id="rId1319" Type="http://schemas.openxmlformats.org/officeDocument/2006/relationships/hyperlink" Target="https://www.sportscheck.com/nike/nike-england-home-vapor-match-em-2021-fussballtrikot-herren-p429664-F054/weiss-blau/" TargetMode="External"/><Relationship Id="rId729" Type="http://schemas.openxmlformats.org/officeDocument/2006/relationships/hyperlink" Target="https://www.sportscheck.com/adidas/adidas-tiro-19-fussballtrikot-jungen-p373486-F052/weiss-schwarz/" TargetMode="External"/><Relationship Id="rId728" Type="http://schemas.openxmlformats.org/officeDocument/2006/relationships/hyperlink" Target="https://www.sportscheck.com/adidas/adidas-tabela-18-fussballtrikot-herren-p373467-F013/gelb-weiss/" TargetMode="External"/><Relationship Id="rId60" Type="http://schemas.openxmlformats.org/officeDocument/2006/relationships/hyperlink" Target="https://www.sportscheck.com/nike/nike-fc-augsburg-20-21-heim-trikot-kinder-p422710-F052/weiss/" TargetMode="External"/><Relationship Id="rId723" Type="http://schemas.openxmlformats.org/officeDocument/2006/relationships/hyperlink" Target="https://www.sportscheck.com/nike/nike-promo-tw-trikot-kurzarm-fussballtrikot-herren-p439552-F025/lila/" TargetMode="External"/><Relationship Id="rId722" Type="http://schemas.openxmlformats.org/officeDocument/2006/relationships/hyperlink" Target="https://www.sportscheck.com/nike/nike-promo-tw-trikot-kurzarm-fussballtrikot-herren-p439552-F037/rot/" TargetMode="External"/><Relationship Id="rId721" Type="http://schemas.openxmlformats.org/officeDocument/2006/relationships/hyperlink" Target="https://www.sportscheck.com/umbro/umbro-maxium-kit-set-fussballtrikot-herren-p481429-F040/schwarz/" TargetMode="External"/><Relationship Id="rId720" Type="http://schemas.openxmlformats.org/officeDocument/2006/relationships/hyperlink" Target="https://www.sportscheck.com/nike/nike-fussballtrikot-kinder-p436605-F022/gruen/" TargetMode="External"/><Relationship Id="rId727" Type="http://schemas.openxmlformats.org/officeDocument/2006/relationships/hyperlink" Target="https://www.sportscheck.com/nike/nike-gardien-ii-torwarttrikot-herren-p394292-F013/gelb/" TargetMode="External"/><Relationship Id="rId726" Type="http://schemas.openxmlformats.org/officeDocument/2006/relationships/hyperlink" Target="https://www.sportscheck.com/nike/nike-gardien-ii-torwarttrikot-herren-p394292-F040/schwarz/" TargetMode="External"/><Relationship Id="rId725" Type="http://schemas.openxmlformats.org/officeDocument/2006/relationships/hyperlink" Target="https://www.sportscheck.com/nike/nike-gardien-ii-torwarttrikot-herren-p394292-F092/hellgruen/" TargetMode="External"/><Relationship Id="rId724" Type="http://schemas.openxmlformats.org/officeDocument/2006/relationships/hyperlink" Target="https://www.sportscheck.com/adidas/adidas-regista-20-fussballtrikot-herren-p373591-F052/weiss-schwarz/" TargetMode="External"/><Relationship Id="rId69" Type="http://schemas.openxmlformats.org/officeDocument/2006/relationships/hyperlink" Target="https://www.sportscheck.com/nike/nike-naija-trikot-kurzarm-hell-fussballtrikot-herren-p437731-F040/schwarzgrau/" TargetMode="External"/><Relationship Id="rId1310" Type="http://schemas.openxmlformats.org/officeDocument/2006/relationships/hyperlink" Target="https://www.sportscheck.com/adidas/adidas-spanien-wm-2018-auswaerts-trikot-herren-p278067-F007/halobluebrightred/" TargetMode="External"/><Relationship Id="rId1311" Type="http://schemas.openxmlformats.org/officeDocument/2006/relationships/hyperlink" Target="https://www.sportscheck.com/adidas/adidas-manchester-united-1819-auswaerts-trikot-herren-p294535-F034/icey-pink/" TargetMode="External"/><Relationship Id="rId51" Type="http://schemas.openxmlformats.org/officeDocument/2006/relationships/hyperlink" Target="https://www.sportscheck.com/adidas/adidas-real-madrid-1819-auswaerts-trikot-herren-p294530-F040/tech-onix/" TargetMode="External"/><Relationship Id="rId1301" Type="http://schemas.openxmlformats.org/officeDocument/2006/relationships/hyperlink" Target="https://www.sportscheck.com/jako/jako-bayer-04-leverkusen-1920-3rd-fussballtrikot-herren-p379130-F089/grau/" TargetMode="External"/><Relationship Id="rId1785" Type="http://schemas.openxmlformats.org/officeDocument/2006/relationships/hyperlink" Target="https://www.sportscheck.com/nike/nike-striped-segment-ii-trikot-kurzarm-fussballtrikot-herren-p485414-F037/rot/" TargetMode="External"/><Relationship Id="rId50" Type="http://schemas.openxmlformats.org/officeDocument/2006/relationships/hyperlink" Target="https://www.sportscheck.com/adidas/adidas-real-madrid-1819-cl-trikot-herren-p294517-F031/real-coral/" TargetMode="External"/><Relationship Id="rId1302" Type="http://schemas.openxmlformats.org/officeDocument/2006/relationships/hyperlink" Target="https://www.sportscheck.com/nike/nike-park-vi-fussballtrikot-jungen-p479890-F108/blau-weiss/" TargetMode="External"/><Relationship Id="rId1786" Type="http://schemas.openxmlformats.org/officeDocument/2006/relationships/hyperlink" Target="https://www.sportscheck.com/puma/puma-liga-core-fussballtrikot-herren-p472531-F137/gruen-weiss/" TargetMode="External"/><Relationship Id="rId53" Type="http://schemas.openxmlformats.org/officeDocument/2006/relationships/hyperlink" Target="https://www.sportscheck.com/macron/macron-hannover-96-1920-heim-trikot-herren-p349123-F037/rot/" TargetMode="External"/><Relationship Id="rId1303" Type="http://schemas.openxmlformats.org/officeDocument/2006/relationships/hyperlink" Target="https://www.sportscheck.com/nike/nike-park-vi-fussballtrikot-jungen-p479890-F052/weiss-schwarz/" TargetMode="External"/><Relationship Id="rId1787" Type="http://schemas.openxmlformats.org/officeDocument/2006/relationships/drawing" Target="../drawings/drawing3.xml"/><Relationship Id="rId52" Type="http://schemas.openxmlformats.org/officeDocument/2006/relationships/hyperlink" Target="https://www.sportscheck.com/adidas/adidas-real-madrid-1920-3rd-trikot-herren-p326114-F022/hi-res-green/" TargetMode="External"/><Relationship Id="rId1304" Type="http://schemas.openxmlformats.org/officeDocument/2006/relationships/hyperlink" Target="https://www.sportscheck.com/jako/jako-champ-20-fussballtrikot-jungen-p468840-F188/dunkelblau-blau/" TargetMode="External"/><Relationship Id="rId55" Type="http://schemas.openxmlformats.org/officeDocument/2006/relationships/hyperlink" Target="https://www.sportscheck.com/adidas/adidas-fc-bayern-1819-auswaerts-trikot-herren-p294571-F022/ash-green/" TargetMode="External"/><Relationship Id="rId1305" Type="http://schemas.openxmlformats.org/officeDocument/2006/relationships/hyperlink" Target="https://www.sportscheck.com/jako/jako-champ-20-fussballtrikot-jungen-p468840-F137/gruen-weiss/" TargetMode="External"/><Relationship Id="rId54" Type="http://schemas.openxmlformats.org/officeDocument/2006/relationships/hyperlink" Target="https://www.sportscheck.com/nike/nike-vfl-wolfsburg-20-21-heim-trikot-kinder-p363031-F022/sub-lime-white-white/" TargetMode="External"/><Relationship Id="rId1306" Type="http://schemas.openxmlformats.org/officeDocument/2006/relationships/hyperlink" Target="https://www.sportscheck.com/adidas/adidas-team-19-fussballtrikot-herren-p403864-F040/schwarz-weiss/" TargetMode="External"/><Relationship Id="rId57" Type="http://schemas.openxmlformats.org/officeDocument/2006/relationships/hyperlink" Target="https://www.sportscheck.com/nike/nike-tottenham-hotspur-air-max-trikot-herren-p388168-F043/medium-silver-lemon-venom/" TargetMode="External"/><Relationship Id="rId1307" Type="http://schemas.openxmlformats.org/officeDocument/2006/relationships/hyperlink" Target="https://www.sportscheck.com/jako/jako-leeds-trikot-kurzarm-kids-fussballtrikot-kinder-p488539-F013/gelbschwarz/" TargetMode="External"/><Relationship Id="rId56" Type="http://schemas.openxmlformats.org/officeDocument/2006/relationships/hyperlink" Target="https://www.sportscheck.com/joma/joma-tsg-1899-hoffenheim-20-21-heim-trikot-herren-p372376-F007/royalblau/" TargetMode="External"/><Relationship Id="rId1308" Type="http://schemas.openxmlformats.org/officeDocument/2006/relationships/hyperlink" Target="https://www.sportscheck.com/hummel/hummel-sc-freiburg-trikot-home-20202021-kids-fussballtrikot-kinder-p439603-F013/gelbrot/" TargetMode="External"/><Relationship Id="rId1309" Type="http://schemas.openxmlformats.org/officeDocument/2006/relationships/hyperlink" Target="https://www.sportscheck.com/umbro/umbro-flatline-fussballtrikot-herren-p378733-F037/rot-lila/" TargetMode="External"/><Relationship Id="rId719" Type="http://schemas.openxmlformats.org/officeDocument/2006/relationships/hyperlink" Target="https://www.sportscheck.com/nike/nike-fussballtrikot-kinder-p436641-F022/gruen/" TargetMode="External"/><Relationship Id="rId718" Type="http://schemas.openxmlformats.org/officeDocument/2006/relationships/hyperlink" Target="https://www.sportscheck.com/nike/nike-inter-mailand-trikot-away-20202021-kids-fussballtrikot-kinder-p437919-F052/weiss/" TargetMode="External"/><Relationship Id="rId717" Type="http://schemas.openxmlformats.org/officeDocument/2006/relationships/hyperlink" Target="https://www.sportscheck.com/nike/nike-as-rom-trikot-ucl-20202021-kids-fussballtrikot-kinder-p439284-F040/schwarz/" TargetMode="External"/><Relationship Id="rId712" Type="http://schemas.openxmlformats.org/officeDocument/2006/relationships/hyperlink" Target="https://www.sportscheck.com/nike/nike-fussballtrikot-p436644-F037/rot/" TargetMode="External"/><Relationship Id="rId711" Type="http://schemas.openxmlformats.org/officeDocument/2006/relationships/hyperlink" Target="https://www.sportscheck.com/nike/nike-gardien-iii-torwarttrikot-herren-p385732-F031/neonorange/" TargetMode="External"/><Relationship Id="rId710" Type="http://schemas.openxmlformats.org/officeDocument/2006/relationships/hyperlink" Target="https://www.sportscheck.com/nike/nike-park-vi-fussballtrikot-jungen-p479890-F037/rot-weiss/" TargetMode="External"/><Relationship Id="rId716" Type="http://schemas.openxmlformats.org/officeDocument/2006/relationships/hyperlink" Target="https://www.sportscheck.com/nike/nike-gardien-iii-torwarttrikot-herren-p429658-F031/neonorange-orange/" TargetMode="External"/><Relationship Id="rId715" Type="http://schemas.openxmlformats.org/officeDocument/2006/relationships/hyperlink" Target="https://www.sportscheck.com/jako/jako-celtic-20-trikot-kurzarm-fussballtrikot-herren-p437174-F022/gruenweiss/" TargetMode="External"/><Relationship Id="rId714" Type="http://schemas.openxmlformats.org/officeDocument/2006/relationships/hyperlink" Target="https://www.sportscheck.com/nike/nike-park-derby-iii-trikot-fussballtrikot-herren-p487317-F013/gelbblauweiss/" TargetMode="External"/><Relationship Id="rId713" Type="http://schemas.openxmlformats.org/officeDocument/2006/relationships/hyperlink" Target="https://www.sportscheck.com/nike/nike-fussballtrikot-p436631-F007/blau/" TargetMode="External"/><Relationship Id="rId59" Type="http://schemas.openxmlformats.org/officeDocument/2006/relationships/hyperlink" Target="https://www.sportscheck.com/uhlsport/uhlsport-tower-torwarttrikot-p352113-F031/dynamic-orange-schwarz/" TargetMode="External"/><Relationship Id="rId58" Type="http://schemas.openxmlformats.org/officeDocument/2006/relationships/hyperlink" Target="https://www.sportscheck.com/adidas/adidas-juventus-turin-1920-auswaerts-trikot-herren-p322807-F052/core-white-raw-white/" TargetMode="External"/><Relationship Id="rId1780" Type="http://schemas.openxmlformats.org/officeDocument/2006/relationships/hyperlink" Target="https://www.sportscheck.com/puma/puma-borussia-dortmund-20-21-auswaerts-trikot-kinder-p360908-F040/puma-black/" TargetMode="External"/><Relationship Id="rId1781" Type="http://schemas.openxmlformats.org/officeDocument/2006/relationships/hyperlink" Target="https://www.sportscheck.com/nike/nike-fc-barcelona-20-21-heim-trikot-herren-p355575-F007/deep-royal-blue-varsity-maize/" TargetMode="External"/><Relationship Id="rId1782" Type="http://schemas.openxmlformats.org/officeDocument/2006/relationships/hyperlink" Target="https://www.sportscheck.com/adidas/adidas-squadra-21-torwarttrikot-herren-p489291-F056/dunkelblau-hellblau/" TargetMode="External"/><Relationship Id="rId1783" Type="http://schemas.openxmlformats.org/officeDocument/2006/relationships/hyperlink" Target="https://www.sportscheck.com/hummel/hummel-hmllead-poly-fussballtrikot-herren-p488438-F157/schwarz/" TargetMode="External"/><Relationship Id="rId1300" Type="http://schemas.openxmlformats.org/officeDocument/2006/relationships/hyperlink" Target="https://www.sportscheck.com/nike/nike-park-vi-fussballtrikot-herren-p375798-F052/weiss-schwarz/" TargetMode="External"/><Relationship Id="rId1784" Type="http://schemas.openxmlformats.org/officeDocument/2006/relationships/hyperlink" Target="https://www.sportscheck.com/jako/jako-leeds-trikot-langarm-fussballtrikot-herren-p488126-F040/schwarzgrau/" TargetMode="External"/><Relationship Id="rId349" Type="http://schemas.openxmlformats.org/officeDocument/2006/relationships/hyperlink" Target="https://www.sportscheck.com/nike/nike-promo-tw-trikot-langarm-fussballtrikot-herren-p439586-F037/rot/" TargetMode="External"/><Relationship Id="rId348" Type="http://schemas.openxmlformats.org/officeDocument/2006/relationships/hyperlink" Target="https://www.sportscheck.com/nike/nike-naija-trikot-kurzarm-kids-hell-fussballtrikot-kinder-p437756-F040/schwarzgrau/" TargetMode="External"/><Relationship Id="rId347" Type="http://schemas.openxmlformats.org/officeDocument/2006/relationships/hyperlink" Target="https://www.sportscheck.com/puma/puma-new-york-fussballtrikot-herren-p378339-F108/blau-weiss/" TargetMode="External"/><Relationship Id="rId346" Type="http://schemas.openxmlformats.org/officeDocument/2006/relationships/hyperlink" Target="https://www.sportscheck.com/nike/nike-naija-trikot-kurzarm-hell-fussballtrikot-herren-p437731-F037/rot/" TargetMode="External"/><Relationship Id="rId341" Type="http://schemas.openxmlformats.org/officeDocument/2006/relationships/hyperlink" Target="https://www.sportscheck.com/adidas/adidas-tiro-21-trainingstrikot-fussballtrikot-damen-p469232-F052/weiss/" TargetMode="External"/><Relationship Id="rId340" Type="http://schemas.openxmlformats.org/officeDocument/2006/relationships/hyperlink" Target="https://www.sportscheck.com/nike/nike-frankreich-auth-trikot-away-em-2020-fussballtrikot-herren-p436319-F052/weiss/" TargetMode="External"/><Relationship Id="rId345" Type="http://schemas.openxmlformats.org/officeDocument/2006/relationships/hyperlink" Target="https://www.sportscheck.com/nike/nike-vaporknit-iii-trikot-kurzarm-fussballtrikot-herren-p477998-F007/blauweiss/" TargetMode="External"/><Relationship Id="rId344" Type="http://schemas.openxmlformats.org/officeDocument/2006/relationships/hyperlink" Target="https://www.sportscheck.com/nike/nike-park-vii-trikot-langarm-fussballtrikot-herren-p487318-F031/orangeschwarz/" TargetMode="External"/><Relationship Id="rId343" Type="http://schemas.openxmlformats.org/officeDocument/2006/relationships/hyperlink" Target="https://www.sportscheck.com/kempa/kempa-emotion-20-trikot-damen-fussballtrikot-damen-p481656-F037/rot/" TargetMode="External"/><Relationship Id="rId342" Type="http://schemas.openxmlformats.org/officeDocument/2006/relationships/hyperlink" Target="https://www.sportscheck.com/adidas/adidas-dfb-torwart-mini-heimausruestung-fussballtrikot-kinder-p360393-F037/rot/" TargetMode="External"/><Relationship Id="rId338" Type="http://schemas.openxmlformats.org/officeDocument/2006/relationships/hyperlink" Target="https://www.sportscheck.com/nike/nike-fc-guangzhou-trikot-home-20202021-fussballtrikot-p483245-F037/rotweiss/" TargetMode="External"/><Relationship Id="rId337" Type="http://schemas.openxmlformats.org/officeDocument/2006/relationships/hyperlink" Target="https://www.sportscheck.com/adidas/adidas-fc-bayern-2021-heim-trikot-damen-p351923-F037/fcb-true-red/" TargetMode="External"/><Relationship Id="rId336" Type="http://schemas.openxmlformats.org/officeDocument/2006/relationships/hyperlink" Target="https://www.sportscheck.com/adidas/adidas-dfb-auswaertstrikot-fussballtrikot-damen-p486742-F040/schwarz/" TargetMode="External"/><Relationship Id="rId335" Type="http://schemas.openxmlformats.org/officeDocument/2006/relationships/hyperlink" Target="https://www.sportscheck.com/nike/nike-dry-tiempo-premier-fussballtrikot-jungen-p468843-F108/blau-weiss/" TargetMode="External"/><Relationship Id="rId339" Type="http://schemas.openxmlformats.org/officeDocument/2006/relationships/hyperlink" Target="https://www.sportscheck.com/nike/nike-suedkorea-trikot-home-2020-fussballtrikot-herren-p437980-F036/pink/" TargetMode="External"/><Relationship Id="rId330" Type="http://schemas.openxmlformats.org/officeDocument/2006/relationships/hyperlink" Target="https://www.sportscheck.com/adidas/adidas-ajax-auswaertstrikot-fussballtrikot-herren-p388268-F007/blau/" TargetMode="External"/><Relationship Id="rId334" Type="http://schemas.openxmlformats.org/officeDocument/2006/relationships/hyperlink" Target="https://www.sportscheck.com/nike/nike-park-vii-trikot-langarm-fussballtrikot-herren-p487318-F040/schwarzweiss/" TargetMode="External"/><Relationship Id="rId333" Type="http://schemas.openxmlformats.org/officeDocument/2006/relationships/hyperlink" Target="https://www.sportscheck.com/adidas/adidas-spanien-mini-heimausruestung-fussballtrikot-kinder-p360359-F037/rot/" TargetMode="External"/><Relationship Id="rId332" Type="http://schemas.openxmlformats.org/officeDocument/2006/relationships/hyperlink" Target="https://www.sportscheck.com/nike/nike-promo-tw-trikot-langarm-fussballtrikot-herren-p439586-F019/grau/" TargetMode="External"/><Relationship Id="rId331" Type="http://schemas.openxmlformats.org/officeDocument/2006/relationships/hyperlink" Target="https://www.sportscheck.com/nike/nike-tsv-1860-muenchen-20-21-auswaerts-trikot-kinder-p422698-F007/dunkelblau-gelb/" TargetMode="External"/><Relationship Id="rId370" Type="http://schemas.openxmlformats.org/officeDocument/2006/relationships/hyperlink" Target="https://www.sportscheck.com/adidas/adidas-fc-bayern-20-21-auswaerts-trikot-kinder-p359233-F019/dash-grey/" TargetMode="External"/><Relationship Id="rId369" Type="http://schemas.openxmlformats.org/officeDocument/2006/relationships/hyperlink" Target="https://www.sportscheck.com/adidas/adidas-arsenal-london-20-21-3rd-trikot-herren-p359289-F007/legend-marine/" TargetMode="External"/><Relationship Id="rId368" Type="http://schemas.openxmlformats.org/officeDocument/2006/relationships/hyperlink" Target="https://www.sportscheck.com/puma/puma-borussia-dortmund-20-21-heim-trikot-herren-p360885-F013/cyber-yellow-puma-black/" TargetMode="External"/><Relationship Id="rId363" Type="http://schemas.openxmlformats.org/officeDocument/2006/relationships/hyperlink" Target="https://www.sportscheck.com/adidas/adidas-condivo-21-primeblue-trikot-fussballtrikot-herren-p469229-F052/white-black/" TargetMode="External"/><Relationship Id="rId362" Type="http://schemas.openxmlformats.org/officeDocument/2006/relationships/hyperlink" Target="https://www.sportscheck.com/nike/nike-striped-division-iii-trikot-ka-damen-fussballtrikot-damen-p438482-F037/rotweiss/" TargetMode="External"/><Relationship Id="rId361" Type="http://schemas.openxmlformats.org/officeDocument/2006/relationships/hyperlink" Target="https://www.sportscheck.com/nike/nike-park-derby-iii-trikot-kurzarm-kids-fussballtrikot-kinder-p477909-F025/lilaweiss/" TargetMode="External"/><Relationship Id="rId360" Type="http://schemas.openxmlformats.org/officeDocument/2006/relationships/hyperlink" Target="https://www.sportscheck.com/puma/puma-teamfinal-21-trikot-kurzarm-kids-fussballtrikot-kinder-p437283-F052/weiss/" TargetMode="External"/><Relationship Id="rId367" Type="http://schemas.openxmlformats.org/officeDocument/2006/relationships/hyperlink" Target="https://www.sportscheck.com/adidas/adidas-fc-bayern-2021-heim-trikot-herren-p351925-F037/fcb-true-red/" TargetMode="External"/><Relationship Id="rId366" Type="http://schemas.openxmlformats.org/officeDocument/2006/relationships/hyperlink" Target="https://www.sportscheck.com/nike/nike-paris-saint-germain-jordan-20-21-4th-trikot-herren-p388186-F034/hyper-pink-black/" TargetMode="External"/><Relationship Id="rId365" Type="http://schemas.openxmlformats.org/officeDocument/2006/relationships/hyperlink" Target="https://www.sportscheck.com/adidas/adidas-fc-bayern-2021-heim-trikot-kinder-p351919-F037/fcb-true-red/" TargetMode="External"/><Relationship Id="rId364" Type="http://schemas.openxmlformats.org/officeDocument/2006/relationships/hyperlink" Target="https://www.sportscheck.com/nike/nike-nigeria-naija-trikot-away-kids-fussballtrikot-kinder-p436508-F022/gruen/" TargetMode="External"/><Relationship Id="rId95" Type="http://schemas.openxmlformats.org/officeDocument/2006/relationships/hyperlink" Target="https://www.sportscheck.com/adidas/adidas-manchester-united-20-21-heim-trikot-herren-p359303-F037/real-red/" TargetMode="External"/><Relationship Id="rId94" Type="http://schemas.openxmlformats.org/officeDocument/2006/relationships/hyperlink" Target="https://www.sportscheck.com/adidas/adidas-russland-em-2021-heim-trikot-herren-p410635-F037/tmcord-white/" TargetMode="External"/><Relationship Id="rId97" Type="http://schemas.openxmlformats.org/officeDocument/2006/relationships/hyperlink" Target="https://www.sportscheck.com/adidas/adidas-real-madrid-20-21-heim-trikot-kinder-p359292-F052/white/" TargetMode="External"/><Relationship Id="rId96" Type="http://schemas.openxmlformats.org/officeDocument/2006/relationships/hyperlink" Target="https://www.sportscheck.com/nike/nike-fc-liverpool-air-max-trikot-kinder-p388178-F052/white-laser-crimson-wolf-grey-black/" TargetMode="External"/><Relationship Id="rId99" Type="http://schemas.openxmlformats.org/officeDocument/2006/relationships/hyperlink" Target="https://www.sportscheck.com/hummel/hummel-daenemark-2021-heim-trikot-herren-p360108-F037/tango-red/" TargetMode="External"/><Relationship Id="rId98" Type="http://schemas.openxmlformats.org/officeDocument/2006/relationships/hyperlink" Target="https://www.sportscheck.com/adidas/adidas-real-madrid-1819-heim-trikot-kinder-p294527-F052/core-white/" TargetMode="External"/><Relationship Id="rId91" Type="http://schemas.openxmlformats.org/officeDocument/2006/relationships/hyperlink" Target="https://www.sportscheck.com/adidas/adidas-juventus-turin-2021-heim-trikot-kinder-p351899-F052/white/" TargetMode="External"/><Relationship Id="rId90" Type="http://schemas.openxmlformats.org/officeDocument/2006/relationships/hyperlink" Target="https://www.sportscheck.com/adidas/adidas-real-madrid-1819-heim-trikot-herren-p294525-F052/core-white/" TargetMode="External"/><Relationship Id="rId93" Type="http://schemas.openxmlformats.org/officeDocument/2006/relationships/hyperlink" Target="https://www.sportscheck.com/puma/puma-neymar-jr-trikot-kinder-p435425-F007/peacoat-dandelion/" TargetMode="External"/><Relationship Id="rId92" Type="http://schemas.openxmlformats.org/officeDocument/2006/relationships/hyperlink" Target="https://www.sportscheck.com/nike/nike-paris-saint-germain-20-21-auswaerts-trikot-herren-p362965-F052/white-old-royal/" TargetMode="External"/><Relationship Id="rId359" Type="http://schemas.openxmlformats.org/officeDocument/2006/relationships/hyperlink" Target="https://www.sportscheck.com/puma/puma-teamfinal-21-trikot-kurzarm-kids-fussballtrikot-kinder-p437283-F013/gelb/" TargetMode="External"/><Relationship Id="rId358" Type="http://schemas.openxmlformats.org/officeDocument/2006/relationships/hyperlink" Target="https://www.sportscheck.com/puma/puma-final-evoknit-trikot-kurzarm-fussballtrikot-herren-p438399-F052/weissschwarz/" TargetMode="External"/><Relationship Id="rId357" Type="http://schemas.openxmlformats.org/officeDocument/2006/relationships/hyperlink" Target="https://www.sportscheck.com/puma/puma-cup-fussballtrikot-herren-p377113-F052/weiss-schwarz/" TargetMode="External"/><Relationship Id="rId352" Type="http://schemas.openxmlformats.org/officeDocument/2006/relationships/hyperlink" Target="https://www.sportscheck.com/puma/puma-teamcup-fussballtrikot-herren-p485543-F106/blau-schwarz/" TargetMode="External"/><Relationship Id="rId351" Type="http://schemas.openxmlformats.org/officeDocument/2006/relationships/hyperlink" Target="https://www.sportscheck.com/puma/puma-teamcup-fussballtrikot-herren-p485543-F147/rot/" TargetMode="External"/><Relationship Id="rId350" Type="http://schemas.openxmlformats.org/officeDocument/2006/relationships/hyperlink" Target="https://www.sportscheck.com/jako/jako-goal-torwarttrikot-torwarttrikot-p437717-F037/rot/" TargetMode="External"/><Relationship Id="rId356" Type="http://schemas.openxmlformats.org/officeDocument/2006/relationships/hyperlink" Target="https://www.sportscheck.com/puma/puma-teamfinal-indoor-trikot-kurzarm-fussballtrikot-p437115-F013/gelbschwarz/" TargetMode="External"/><Relationship Id="rId355" Type="http://schemas.openxmlformats.org/officeDocument/2006/relationships/hyperlink" Target="https://www.sportscheck.com/puma/puma-teamcup-trikot-kids-fussballtrikot-kinder-p483250-F052/weiss/" TargetMode="External"/><Relationship Id="rId354" Type="http://schemas.openxmlformats.org/officeDocument/2006/relationships/hyperlink" Target="https://www.sportscheck.com/nike/nike-park-vii-trikot-kurzarm-kids-fussballtrikot-kinder-p484271-F016/goldschwarz/" TargetMode="External"/><Relationship Id="rId353" Type="http://schemas.openxmlformats.org/officeDocument/2006/relationships/hyperlink" Target="https://www.sportscheck.com/puma/puma-teamcup-fussballtrikot-herren-p485543-F013/gelb-schwarz/" TargetMode="External"/><Relationship Id="rId1378" Type="http://schemas.openxmlformats.org/officeDocument/2006/relationships/hyperlink" Target="https://www.sportscheck.com/nike/nike-inter-mailand-20-21-heim-trikot-herren-p355595-F007/blue-spark-white/" TargetMode="External"/><Relationship Id="rId1379" Type="http://schemas.openxmlformats.org/officeDocument/2006/relationships/hyperlink" Target="https://www.sportscheck.com/under-armour/under-armour-fc-st-pauli-2021-heim-trikot-herren-p355352-F010/timber-tuftwhite/" TargetMode="External"/><Relationship Id="rId305" Type="http://schemas.openxmlformats.org/officeDocument/2006/relationships/hyperlink" Target="https://www.sportscheck.com/adidas/adidas-squadra-21-trikot-fussballtrikot-damen-p472011-F007/royal-blue-white/" TargetMode="External"/><Relationship Id="rId789" Type="http://schemas.openxmlformats.org/officeDocument/2006/relationships/hyperlink" Target="https://www.sportscheck.com/nike/nike-park-derby-iii-fussballtrikot-herren-p474208-F127/gruen-gelb/" TargetMode="External"/><Relationship Id="rId304" Type="http://schemas.openxmlformats.org/officeDocument/2006/relationships/hyperlink" Target="https://www.sportscheck.com/puma/puma-teamfinal-21-trikot-kurzarm-kids-fussballtrikot-kinder-p437283-F022/gruen/" TargetMode="External"/><Relationship Id="rId788" Type="http://schemas.openxmlformats.org/officeDocument/2006/relationships/hyperlink" Target="https://www.sportscheck.com/nike/nike-park-derby-iii-fussballtrikot-herren-p474208-F190/dunkelblau-gelb/" TargetMode="External"/><Relationship Id="rId303" Type="http://schemas.openxmlformats.org/officeDocument/2006/relationships/hyperlink" Target="https://www.sportscheck.com/macron/macron-arminia-bielefeld-trikot-home-20202021-fussballtrikot-p488547-F007/blauweiss/" TargetMode="External"/><Relationship Id="rId787" Type="http://schemas.openxmlformats.org/officeDocument/2006/relationships/hyperlink" Target="https://www.sportscheck.com/nike/nike-trophy-iv-jersey-fussballtrikot-herren-p378148-F008/blau-dunkelblau/" TargetMode="External"/><Relationship Id="rId302" Type="http://schemas.openxmlformats.org/officeDocument/2006/relationships/hyperlink" Target="https://www.sportscheck.com/nike/nike-fc-barcelona-authtrikot-ucl-20202021-fussballtrikot-herren-p436662-F036/pink/" TargetMode="External"/><Relationship Id="rId786" Type="http://schemas.openxmlformats.org/officeDocument/2006/relationships/hyperlink" Target="https://www.sportscheck.com/nike/nike-trophy-iv-jersey-fussballtrikot-herren-p378148-F037/rot-dunkelrot/" TargetMode="External"/><Relationship Id="rId309" Type="http://schemas.openxmlformats.org/officeDocument/2006/relationships/hyperlink" Target="https://www.sportscheck.com/hummel/hummel-promo-duo-trikotset-kurzarm-fussballtrikot-herren-p482367-F025/lilaweiss/" TargetMode="External"/><Relationship Id="rId308" Type="http://schemas.openxmlformats.org/officeDocument/2006/relationships/hyperlink" Target="https://www.sportscheck.com/nike/nike-inter-mailand-trikot-4th-20202021-fussballtrikot-p487395-F052/weissgelbblau/" TargetMode="External"/><Relationship Id="rId307" Type="http://schemas.openxmlformats.org/officeDocument/2006/relationships/hyperlink" Target="https://www.sportscheck.com/adidas/adidas-algerien-2021-heimtrikot-fussballtrikot-herren-p448926-F052/weiss/" TargetMode="External"/><Relationship Id="rId306" Type="http://schemas.openxmlformats.org/officeDocument/2006/relationships/hyperlink" Target="https://www.sportscheck.com/adidas/adidas-fc-arsenal-2021-mini-auswaertsausruestung-fussballtrikot-kinder-p429427-F052/cloud-white-black/" TargetMode="External"/><Relationship Id="rId781" Type="http://schemas.openxmlformats.org/officeDocument/2006/relationships/hyperlink" Target="https://www.sportscheck.com/nike/nike-trophy-iv-fussballtrikot-herren-p384996-F188/dunkelblau-blau/" TargetMode="External"/><Relationship Id="rId1370" Type="http://schemas.openxmlformats.org/officeDocument/2006/relationships/hyperlink" Target="https://www.sportscheck.com/puma/puma-fussballtrikot-damen-p438342-F022/gruenweiss/" TargetMode="External"/><Relationship Id="rId780" Type="http://schemas.openxmlformats.org/officeDocument/2006/relationships/hyperlink" Target="https://www.sportscheck.com/nike/nike-paris-saint-germain-jordan-20-21-3rd-trikot-kinder-p362962-F037/bordeaux-truly-gold/" TargetMode="External"/><Relationship Id="rId1371" Type="http://schemas.openxmlformats.org/officeDocument/2006/relationships/hyperlink" Target="https://www.sportscheck.com/umbro/umbro-fc-nuernberg-1920-auswaerts-trikot-herren-p329334-F052/brilliant-white-biking-red-black/" TargetMode="External"/><Relationship Id="rId1372" Type="http://schemas.openxmlformats.org/officeDocument/2006/relationships/hyperlink" Target="https://www.sportscheck.com/under-armour/under-armour-fc-st-pauli-1920-heim-trikot-herren-p319537-F010/timber-white/" TargetMode="External"/><Relationship Id="rId1373" Type="http://schemas.openxmlformats.org/officeDocument/2006/relationships/hyperlink" Target="https://www.sportscheck.com/nike/nike-kaizer-chiefs-trikot-3rd-damen-fussballtrikot-damen-p437232-F040/schwarzgold/" TargetMode="External"/><Relationship Id="rId301" Type="http://schemas.openxmlformats.org/officeDocument/2006/relationships/hyperlink" Target="https://www.sportscheck.com/nike/nike-fc-guangzhou-trikot-home-20202021-fussballtrikot-p483245-F022/gruengelb/" TargetMode="External"/><Relationship Id="rId785" Type="http://schemas.openxmlformats.org/officeDocument/2006/relationships/hyperlink" Target="https://www.sportscheck.com/nike/nike-trophy-iv-jersey-fussballtrikot-herren-p378148-F040/schwarz-weiss/" TargetMode="External"/><Relationship Id="rId1374" Type="http://schemas.openxmlformats.org/officeDocument/2006/relationships/hyperlink" Target="https://www.sportscheck.com/adidas/adidas-portland-timbers-20-auswaerts-fussballtrikot-herren-p382910-F052/weiss-dunkelgruen/" TargetMode="External"/><Relationship Id="rId300" Type="http://schemas.openxmlformats.org/officeDocument/2006/relationships/hyperlink" Target="https://www.sportscheck.com/umbro/umbro-vier-jersey-trikot-kurzarm-kids-fussballtrikot-kinder-p481672-F007/blauweiss/" TargetMode="External"/><Relationship Id="rId784" Type="http://schemas.openxmlformats.org/officeDocument/2006/relationships/hyperlink" Target="https://www.sportscheck.com/nike/nike-trophy-iv-jersey-fussballtrikot-herren-p378148-F119/grau-rot/" TargetMode="External"/><Relationship Id="rId1375" Type="http://schemas.openxmlformats.org/officeDocument/2006/relationships/hyperlink" Target="https://www.sportscheck.com/adidas/adidas-los-angeles-fc-20-heim-fussballtrikot-herren-p382904-F168/schwarz-gold/" TargetMode="External"/><Relationship Id="rId783" Type="http://schemas.openxmlformats.org/officeDocument/2006/relationships/hyperlink" Target="https://www.sportscheck.com/nike/nike-trophy-iv-jersey-fussballtrikot-herren-p378148-F126/gruen-dunkelgruen/" TargetMode="External"/><Relationship Id="rId1376" Type="http://schemas.openxmlformats.org/officeDocument/2006/relationships/hyperlink" Target="https://www.sportscheck.com/puma/puma-borussia-moenchengladbach-20-21-heim-trikot-herren-p360901-F052/puma-white-gray-violet/" TargetMode="External"/><Relationship Id="rId782" Type="http://schemas.openxmlformats.org/officeDocument/2006/relationships/hyperlink" Target="https://www.sportscheck.com/nike/nike-trophy-iv-fussballtrikot-herren-p384996-F049/tuerkis-neongruen/" TargetMode="External"/><Relationship Id="rId1377" Type="http://schemas.openxmlformats.org/officeDocument/2006/relationships/hyperlink" Target="https://www.sportscheck.com/puma/puma-manchester-city-20-21-3rd-trikot-herren-p360899-F052/whisper-white-peacoat/" TargetMode="External"/><Relationship Id="rId1367" Type="http://schemas.openxmlformats.org/officeDocument/2006/relationships/hyperlink" Target="https://www.sportscheck.com/adidas/adidas-fc-bayern-muenchen-mueller-fussballtrikot-herren-p404858-F147/rot/" TargetMode="External"/><Relationship Id="rId1368" Type="http://schemas.openxmlformats.org/officeDocument/2006/relationships/hyperlink" Target="https://www.sportscheck.com/adidas/adidas-fc-bayern-muenchen-gnabry-fussballtrikot-herren-p404856-F147/rot/" TargetMode="External"/><Relationship Id="rId1369" Type="http://schemas.openxmlformats.org/officeDocument/2006/relationships/hyperlink" Target="https://www.sportscheck.com/puma/puma-liga-striped-trikot-kurzarm-kids-fussballtrikot-kinder-p436190-F040/schwarzweiss/" TargetMode="External"/><Relationship Id="rId778" Type="http://schemas.openxmlformats.org/officeDocument/2006/relationships/hyperlink" Target="https://www.sportscheck.com/jako/jako-prestige-fussballtrikot-herren-p378712-F044/silber-weiss/" TargetMode="External"/><Relationship Id="rId777" Type="http://schemas.openxmlformats.org/officeDocument/2006/relationships/hyperlink" Target="https://www.sportscheck.com/adidas/adidas-estro-19-fussballtrikot-herren-p479915-F025/pink-weiss/" TargetMode="External"/><Relationship Id="rId776" Type="http://schemas.openxmlformats.org/officeDocument/2006/relationships/hyperlink" Target="https://www.sportscheck.com/adidas/adidas-estro-19-fussballtrikot-herren-p479915-F031/orange-weiss/" TargetMode="External"/><Relationship Id="rId775" Type="http://schemas.openxmlformats.org/officeDocument/2006/relationships/hyperlink" Target="https://www.sportscheck.com/adidas/adidas-estro-19-fussballtrikot-herren-p479915-F037/rot-weiss/" TargetMode="External"/><Relationship Id="rId779" Type="http://schemas.openxmlformats.org/officeDocument/2006/relationships/hyperlink" Target="https://www.sportscheck.com/hummel/hummel-sc-freiburg-20-21-heim-trikot-herren-p384271-F037/true-red-white/" TargetMode="External"/><Relationship Id="rId770" Type="http://schemas.openxmlformats.org/officeDocument/2006/relationships/hyperlink" Target="https://www.sportscheck.com/nike/nike-trophy-iv-fussballtrikot-herren-p443278-F200/hellblau-dunkelblau/" TargetMode="External"/><Relationship Id="rId1360" Type="http://schemas.openxmlformats.org/officeDocument/2006/relationships/hyperlink" Target="https://www.sportscheck.com/puma/puma-cup-fussballtrikot-herren-p377113-F040/schwarz-weiss/" TargetMode="External"/><Relationship Id="rId1361" Type="http://schemas.openxmlformats.org/officeDocument/2006/relationships/hyperlink" Target="https://www.sportscheck.com/adidas/adidas-juventus-turin-1920-heim-trikot-kinder-p322810-F040/black-white/" TargetMode="External"/><Relationship Id="rId1362" Type="http://schemas.openxmlformats.org/officeDocument/2006/relationships/hyperlink" Target="https://www.sportscheck.com/nike/nike-trophy-iii-fussballtrikot-herren-p375765-F147/rot/" TargetMode="External"/><Relationship Id="rId774" Type="http://schemas.openxmlformats.org/officeDocument/2006/relationships/hyperlink" Target="https://www.sportscheck.com/adidas/adidas-estro-19-fussballtrikot-herren-p479915-F040/schwarz-weiss/" TargetMode="External"/><Relationship Id="rId1363" Type="http://schemas.openxmlformats.org/officeDocument/2006/relationships/hyperlink" Target="https://www.sportscheck.com/nike/nike-striker-iv-fussballtrikot-jungen-p375813-F037/rot-weiss/" TargetMode="External"/><Relationship Id="rId773" Type="http://schemas.openxmlformats.org/officeDocument/2006/relationships/hyperlink" Target="https://www.sportscheck.com/adidas/adidas-estro-19-fussballtrikot-herren-p479915-F108/blau-weiss/" TargetMode="External"/><Relationship Id="rId1364" Type="http://schemas.openxmlformats.org/officeDocument/2006/relationships/hyperlink" Target="https://www.sportscheck.com/nike/nike-trophy-iii-fussballtrikot-jungen-p375759-F140/dunkelrot/" TargetMode="External"/><Relationship Id="rId772" Type="http://schemas.openxmlformats.org/officeDocument/2006/relationships/hyperlink" Target="https://www.sportscheck.com/adidas/adidas-estro-19-fussballtrikot-herren-p479915-F137/gruen-weiss/" TargetMode="External"/><Relationship Id="rId1365" Type="http://schemas.openxmlformats.org/officeDocument/2006/relationships/hyperlink" Target="https://www.sportscheck.com/puma/puma-liga-fussballtrikot-jungen-p479865-F198/dunkelblau-weiss/" TargetMode="External"/><Relationship Id="rId771" Type="http://schemas.openxmlformats.org/officeDocument/2006/relationships/hyperlink" Target="https://www.sportscheck.com/adidas/adidas-estro-19-fussballtrikot-herren-p479915-F198/dunkelblau-weiss/" TargetMode="External"/><Relationship Id="rId1366" Type="http://schemas.openxmlformats.org/officeDocument/2006/relationships/hyperlink" Target="https://www.sportscheck.com/uhlsport/uhlsport-fortuna-duesseldorf-1718-heim-trikot-herren-p290563-F052/weissrot/" TargetMode="External"/><Relationship Id="rId327" Type="http://schemas.openxmlformats.org/officeDocument/2006/relationships/hyperlink" Target="https://www.sportscheck.com/uhlsport/uhlsport-1-fc-magdeburg-20-21-heim-trikot-herren-p366742-F052/weiss-azurblau/" TargetMode="External"/><Relationship Id="rId326" Type="http://schemas.openxmlformats.org/officeDocument/2006/relationships/hyperlink" Target="https://www.sportscheck.com/puma/puma-teamcup-trikot-fussballtrikot-herren-p483261-F040/schwarz/" TargetMode="External"/><Relationship Id="rId325" Type="http://schemas.openxmlformats.org/officeDocument/2006/relationships/hyperlink" Target="https://www.sportscheck.com/puma/puma-cup-fussballtrikot-jungen-p376788-F052/weiss-schwarz/" TargetMode="External"/><Relationship Id="rId324" Type="http://schemas.openxmlformats.org/officeDocument/2006/relationships/hyperlink" Target="https://www.sportscheck.com/puma/puma-teamfinal-indoor-trikot-kurzarm-fussballtrikot-p437115-F007/blauweiss/" TargetMode="External"/><Relationship Id="rId329" Type="http://schemas.openxmlformats.org/officeDocument/2006/relationships/hyperlink" Target="https://www.sportscheck.com/adidas/adidas-inter-miami-cf-2122-auswaertstrikot-fussballtrikot-kinder-p481372-F040/black-true-pink/" TargetMode="External"/><Relationship Id="rId1390" Type="http://schemas.openxmlformats.org/officeDocument/2006/relationships/hyperlink" Target="https://www.sportscheck.com/umbro/umbro-training-jersey-trikot-kids-fussballtrikot-kinder-p481690-F007/blauweiss/" TargetMode="External"/><Relationship Id="rId328" Type="http://schemas.openxmlformats.org/officeDocument/2006/relationships/hyperlink" Target="https://www.sportscheck.com/puma/puma-teamfinal-21-trikot-kurzarm-kids-fussballtrikot-kinder-p437283-F037/rot/" TargetMode="External"/><Relationship Id="rId1391" Type="http://schemas.openxmlformats.org/officeDocument/2006/relationships/hyperlink" Target="https://www.sportscheck.com/adidas/adidas-squadra-17-fussballtrikot-damen-p440100-F108/blau-weiss/" TargetMode="External"/><Relationship Id="rId1392" Type="http://schemas.openxmlformats.org/officeDocument/2006/relationships/hyperlink" Target="https://www.sportscheck.com/uhlsport/uhlsport-1-fc-kaiserslautern-1718-heim-trikot-herren-p286731-F037/chilirotweiss/" TargetMode="External"/><Relationship Id="rId1393" Type="http://schemas.openxmlformats.org/officeDocument/2006/relationships/hyperlink" Target="https://www.sportscheck.com/jako/jako-prestige-trikot-kurzarm-kids-fussballtrikot-kinder-p438266-F019/grauweiss/" TargetMode="External"/><Relationship Id="rId1394" Type="http://schemas.openxmlformats.org/officeDocument/2006/relationships/hyperlink" Target="https://www.sportscheck.com/umbro/umbro-nazca-trikot-kurzarm-fussballtrikot-herren-p438038-F007/blauweiss/" TargetMode="External"/><Relationship Id="rId1395" Type="http://schemas.openxmlformats.org/officeDocument/2006/relationships/hyperlink" Target="https://www.sportscheck.com/adidas/adidas-fc-arsenal-ultimate-trainingstrikot-fussballtrikot-herren-p428261-F031/chalk-coral-light-flash-orange/" TargetMode="External"/><Relationship Id="rId323" Type="http://schemas.openxmlformats.org/officeDocument/2006/relationships/hyperlink" Target="https://www.sportscheck.com/puma/puma-liga-torwarttrikot-herren-p376492-F013/gelb-schwarz/" TargetMode="External"/><Relationship Id="rId1396" Type="http://schemas.openxmlformats.org/officeDocument/2006/relationships/hyperlink" Target="https://www.sportscheck.com/puma/puma-vfb-stuttgart-1819-auswaerts-trikot-kinder-p303681-F037/ribbon-red-puma-white/" TargetMode="External"/><Relationship Id="rId322" Type="http://schemas.openxmlformats.org/officeDocument/2006/relationships/hyperlink" Target="https://www.sportscheck.com/puma/puma-cup-torwarttrikot-herren-p375980-F063/gruen-lila/" TargetMode="External"/><Relationship Id="rId1397" Type="http://schemas.openxmlformats.org/officeDocument/2006/relationships/hyperlink" Target="https://www.sportscheck.com/hummel/hummel-sc-freiburg-trikot-home-20202021-fussballtrikot-p439596-F013/gelbrot/" TargetMode="External"/><Relationship Id="rId321" Type="http://schemas.openxmlformats.org/officeDocument/2006/relationships/hyperlink" Target="https://www.sportscheck.com/puma/puma-teamcup-trikot-kids-fussballtrikot-kinder-p483250-F040/schwarz/" TargetMode="External"/><Relationship Id="rId1398" Type="http://schemas.openxmlformats.org/officeDocument/2006/relationships/hyperlink" Target="https://www.sportscheck.com/hummel/hummel-authentic-poly-trikot-kurzarm-fussballtrikot-herren-p481451-F013/gelbschwarz/" TargetMode="External"/><Relationship Id="rId320" Type="http://schemas.openxmlformats.org/officeDocument/2006/relationships/hyperlink" Target="https://www.sportscheck.com/nike/nike-nigeria-naija-trikot-home-2020-kids-fussballtrikot-kinder-p436526-F052/weissschwarz/" TargetMode="External"/><Relationship Id="rId1399" Type="http://schemas.openxmlformats.org/officeDocument/2006/relationships/hyperlink" Target="https://www.sportscheck.com/adidas/adidas-regista-18-fussballtrikot-herren-p406676-F054/weiss-blau/" TargetMode="External"/><Relationship Id="rId1389" Type="http://schemas.openxmlformats.org/officeDocument/2006/relationships/hyperlink" Target="https://www.sportscheck.com/adidas/adidas-squadra-17-fussballtrikot-jungen-p468859-F137/gruen-weiss/" TargetMode="External"/><Relationship Id="rId316" Type="http://schemas.openxmlformats.org/officeDocument/2006/relationships/hyperlink" Target="https://www.sportscheck.com/puma/puma-liga-trikot-kurzarm-fussballtrikot-herren-p487237-F052/weissblau/" TargetMode="External"/><Relationship Id="rId315" Type="http://schemas.openxmlformats.org/officeDocument/2006/relationships/hyperlink" Target="https://www.sportscheck.com/adidas/adidas-spanien-mini-heimausruestung-fussballtrikot-kinder-p360386-F037/rot/" TargetMode="External"/><Relationship Id="rId799" Type="http://schemas.openxmlformats.org/officeDocument/2006/relationships/hyperlink" Target="https://www.sportscheck.com/nike/nike-dri-fit-striker-v-fussballtrikot-herren-p376619-F054/weiss-blau/" TargetMode="External"/><Relationship Id="rId314" Type="http://schemas.openxmlformats.org/officeDocument/2006/relationships/hyperlink" Target="https://www.sportscheck.com/puma/puma-teamgoal-23-trikot-kurzarm-fussballtrikot-p487557-F025/lila/" TargetMode="External"/><Relationship Id="rId798" Type="http://schemas.openxmlformats.org/officeDocument/2006/relationships/hyperlink" Target="https://www.sportscheck.com/nike/nike-dri-fit-striker-v-fussballtrikot-herren-p376619-F108/blau-weiss/" TargetMode="External"/><Relationship Id="rId313" Type="http://schemas.openxmlformats.org/officeDocument/2006/relationships/hyperlink" Target="https://www.sportscheck.com/puma/puma-teamfinal-21-training-trikot-aermellos-fussballtrikot-p437483-F007/blau/" TargetMode="External"/><Relationship Id="rId797" Type="http://schemas.openxmlformats.org/officeDocument/2006/relationships/hyperlink" Target="https://www.sportscheck.com/nike/nike-dri-fit-striker-v-fussballtrikot-herren-p376619-F130/gruen-hellgruen/" TargetMode="External"/><Relationship Id="rId319" Type="http://schemas.openxmlformats.org/officeDocument/2006/relationships/hyperlink" Target="https://www.sportscheck.com/puma/puma-liga-core-fussballtrikot-herren-p479908-F040/schwarz-weiss/" TargetMode="External"/><Relationship Id="rId318" Type="http://schemas.openxmlformats.org/officeDocument/2006/relationships/hyperlink" Target="https://www.sportscheck.com/puma/puma-teamcup-trikot-fussballtrikot-herren-p483261-F022/gruen/" TargetMode="External"/><Relationship Id="rId317" Type="http://schemas.openxmlformats.org/officeDocument/2006/relationships/hyperlink" Target="https://www.sportscheck.com/adidas/adidas-fc-arsenal-mini-heimausruestung-fussballtrikot-kinder-p396320-F037/active-maroon-white/" TargetMode="External"/><Relationship Id="rId1380" Type="http://schemas.openxmlformats.org/officeDocument/2006/relationships/hyperlink" Target="https://www.sportscheck.com/puma/puma-manchester-city-1920-heim-trikot-kinder-p324335-F007/team-light-blue-tillandsia-purple/" TargetMode="External"/><Relationship Id="rId792" Type="http://schemas.openxmlformats.org/officeDocument/2006/relationships/hyperlink" Target="https://www.sportscheck.com/nike/nike-dry-park-derby-ii-fussballtrikot-herren-p375456-F195/dunkelblau-orange/" TargetMode="External"/><Relationship Id="rId1381" Type="http://schemas.openxmlformats.org/officeDocument/2006/relationships/hyperlink" Target="https://www.sportscheck.com/adidas/adidas-fc-bayern-1920-3rd-trikot-herren-p326141-F007/collegiate-navy/" TargetMode="External"/><Relationship Id="rId791" Type="http://schemas.openxmlformats.org/officeDocument/2006/relationships/hyperlink" Target="https://www.sportscheck.com/nike/nike-park-derby-iii-fussballtrikot-herren-p474208-F025/lila-weiss/" TargetMode="External"/><Relationship Id="rId1382" Type="http://schemas.openxmlformats.org/officeDocument/2006/relationships/hyperlink" Target="https://www.sportscheck.com/jako/jako-goal-torwarttrikot-kids-torwarttrikot-kinder-p437745-F037/rot/" TargetMode="External"/><Relationship Id="rId790" Type="http://schemas.openxmlformats.org/officeDocument/2006/relationships/hyperlink" Target="https://www.sportscheck.com/nike/nike-park-derby-iii-fussballtrikot-herren-p474208-F101/blau-rot/" TargetMode="External"/><Relationship Id="rId1383" Type="http://schemas.openxmlformats.org/officeDocument/2006/relationships/hyperlink" Target="https://www.sportscheck.com/nike/nike-fussballtrikot-kinder-p436589-F037/rot/" TargetMode="External"/><Relationship Id="rId1384" Type="http://schemas.openxmlformats.org/officeDocument/2006/relationships/hyperlink" Target="https://www.sportscheck.com/umbro/umbro-maxium-kit-set-kids-fussballtrikot-kinder-p481434-F040/schwarz/" TargetMode="External"/><Relationship Id="rId312" Type="http://schemas.openxmlformats.org/officeDocument/2006/relationships/hyperlink" Target="https://www.sportscheck.com/adidas/adidas-condivo-21-primeblue-trikot-fussballtrikot-kinder-p472015-F037/team-power-red-white/" TargetMode="External"/><Relationship Id="rId796" Type="http://schemas.openxmlformats.org/officeDocument/2006/relationships/hyperlink" Target="https://www.sportscheck.com/nike/nike-dri-fit-striker-v-fussballtrikot-herren-p376619-F198/dunkelblau-weiss/" TargetMode="External"/><Relationship Id="rId1385" Type="http://schemas.openxmlformats.org/officeDocument/2006/relationships/hyperlink" Target="https://www.sportscheck.com/adidas/adidas-regista-20-fussballtrikot-herren-p373591-F108/blau-weiss/" TargetMode="External"/><Relationship Id="rId311" Type="http://schemas.openxmlformats.org/officeDocument/2006/relationships/hyperlink" Target="https://www.sportscheck.com/adidas/adidas-condivo-21-primeblue-trikot-fussballtrikot-kinder-p472017-F007/team-navy-white/" TargetMode="External"/><Relationship Id="rId795" Type="http://schemas.openxmlformats.org/officeDocument/2006/relationships/hyperlink" Target="https://www.sportscheck.com/nike/nike-dry-park-derby-ii-fussballtrikot-herren-p375456-F052/weiss-gold/" TargetMode="External"/><Relationship Id="rId1386" Type="http://schemas.openxmlformats.org/officeDocument/2006/relationships/hyperlink" Target="https://www.sportscheck.com/adidas/adidas-regista-20-fussballtrikot-herren-p373591-F054/weiss-blau/" TargetMode="External"/><Relationship Id="rId310" Type="http://schemas.openxmlformats.org/officeDocument/2006/relationships/hyperlink" Target="https://www.sportscheck.com/nike/nike-fc-barcelona-trikot-el-clasico-20202021-fussballtrikot-p478204-F007/blaugelb/" TargetMode="External"/><Relationship Id="rId794" Type="http://schemas.openxmlformats.org/officeDocument/2006/relationships/hyperlink" Target="https://www.sportscheck.com/nike/nike-dry-park-derby-ii-fussballtrikot-herren-p375456-F069/bordeaux-hellblau/" TargetMode="External"/><Relationship Id="rId1387" Type="http://schemas.openxmlformats.org/officeDocument/2006/relationships/hyperlink" Target="https://www.sportscheck.com/adidas/adidas-tiro-19-fussballtrikot-jungen-p373486-F198/dunkelblau-weiss/" TargetMode="External"/><Relationship Id="rId793" Type="http://schemas.openxmlformats.org/officeDocument/2006/relationships/hyperlink" Target="https://www.sportscheck.com/nike/nike-dry-park-derby-ii-fussballtrikot-herren-p375456-F134/gruen-orange/" TargetMode="External"/><Relationship Id="rId1388" Type="http://schemas.openxmlformats.org/officeDocument/2006/relationships/hyperlink" Target="https://www.sportscheck.com/adidas/adidas-squadra-17-fussballtrikot-jungen-p468859-F198/dunkelblau-weiss/" TargetMode="External"/><Relationship Id="rId297" Type="http://schemas.openxmlformats.org/officeDocument/2006/relationships/hyperlink" Target="https://www.sportscheck.com/puma/puma-teamcup-trikot-kids-fussballtrikot-kinder-p483250-F022/gruen/" TargetMode="External"/><Relationship Id="rId296" Type="http://schemas.openxmlformats.org/officeDocument/2006/relationships/hyperlink" Target="https://www.sportscheck.com/derbystar/derbystar-hyper-torwarttrikot-herren-p473319-F150/orange-schwarz/" TargetMode="External"/><Relationship Id="rId295" Type="http://schemas.openxmlformats.org/officeDocument/2006/relationships/hyperlink" Target="https://www.sportscheck.com/derbystar/derbystar-hyper-torwarttrikot-herren-p473319-F013/neongelb-schwarz/" TargetMode="External"/><Relationship Id="rId294" Type="http://schemas.openxmlformats.org/officeDocument/2006/relationships/hyperlink" Target="https://www.sportscheck.com/derbystar/derbystar-hyper-torwarttrikot-herren-p473319-F086/blau-schwarz/" TargetMode="External"/><Relationship Id="rId299" Type="http://schemas.openxmlformats.org/officeDocument/2006/relationships/hyperlink" Target="https://www.sportscheck.com/macron/macron-hannover-96-1920-auswaerts-trikot-herren-p349132-F040/schwarz/" TargetMode="External"/><Relationship Id="rId298" Type="http://schemas.openxmlformats.org/officeDocument/2006/relationships/hyperlink" Target="https://www.sportscheck.com/puma/puma-teamflash-trikot-kids-dunkel-fussballtrikot-kinder-p483235-F052/weiss/" TargetMode="External"/><Relationship Id="rId271" Type="http://schemas.openxmlformats.org/officeDocument/2006/relationships/hyperlink" Target="https://www.sportscheck.com/adidas/adidas-spanien-auswaertstrikot-fussballtrikot-kinder-p473245-F052/white-light-solid-grey/" TargetMode="External"/><Relationship Id="rId270" Type="http://schemas.openxmlformats.org/officeDocument/2006/relationships/hyperlink" Target="https://www.sportscheck.com/adidas/adidas-mexiko-heimtrikot-fussballtrikot-kinder-p486736-F052/white-real-magenta/" TargetMode="External"/><Relationship Id="rId269" Type="http://schemas.openxmlformats.org/officeDocument/2006/relationships/hyperlink" Target="https://www.sportscheck.com/adidas/adidas-kolumbien-heimtrikot-fussballtrikot-kinder-p486740-F013/gelb/" TargetMode="External"/><Relationship Id="rId264" Type="http://schemas.openxmlformats.org/officeDocument/2006/relationships/hyperlink" Target="https://www.sportscheck.com/nike/nike-rb-leipzig-20-21-3rd-trikot-herren-p362924-F007/midnight-navy-kumquat/" TargetMode="External"/><Relationship Id="rId263" Type="http://schemas.openxmlformats.org/officeDocument/2006/relationships/hyperlink" Target="https://www.sportscheck.com/puma/puma-teamflash-trikot-kids-dunkel-fussballtrikot-kinder-p483235-F036/pink/" TargetMode="External"/><Relationship Id="rId262" Type="http://schemas.openxmlformats.org/officeDocument/2006/relationships/hyperlink" Target="https://www.sportscheck.com/adidas/adidas-spanien-heimtrikot-fussballtrikot-damen-p360388-F037/rot/" TargetMode="External"/><Relationship Id="rId261" Type="http://schemas.openxmlformats.org/officeDocument/2006/relationships/hyperlink" Target="https://www.sportscheck.com/adidas/adidas-fc-bayern-1819-heim-torwarttrikot-kinder-p294583-F019/grey-one/" TargetMode="External"/><Relationship Id="rId268" Type="http://schemas.openxmlformats.org/officeDocument/2006/relationships/hyperlink" Target="https://www.sportscheck.com/adidas/adidas-condivo-21-primeblue-trikot-fussballtrikot-herren-p469252-F040/black-white/" TargetMode="External"/><Relationship Id="rId267" Type="http://schemas.openxmlformats.org/officeDocument/2006/relationships/hyperlink" Target="https://www.sportscheck.com/puma/puma-fussballtrikot-damen-p438342-F037/rotweiss/" TargetMode="External"/><Relationship Id="rId266" Type="http://schemas.openxmlformats.org/officeDocument/2006/relationships/hyperlink" Target="https://www.sportscheck.com/nike/nike-inter-mailand-auth-trikot-4th-20202021-fussballtrikot-p487382-F052/weissweiss/" TargetMode="External"/><Relationship Id="rId265" Type="http://schemas.openxmlformats.org/officeDocument/2006/relationships/hyperlink" Target="https://www.sportscheck.com/nike/nike-vfl-wolfsburg-20-21-heim-trikot-herren-p363054-F022/sub-lime-white-white/" TargetMode="External"/><Relationship Id="rId260" Type="http://schemas.openxmlformats.org/officeDocument/2006/relationships/hyperlink" Target="https://www.sportscheck.com/adidas/adidas-fc-bayern-1819-cl-trikot-kinder-p294549-F019/raw-steel/" TargetMode="External"/><Relationship Id="rId259" Type="http://schemas.openxmlformats.org/officeDocument/2006/relationships/hyperlink" Target="https://www.sportscheck.com/adidas/adidas-fc-bayern-1819-auswaerts-trikot-kinder-p294582-F022/ash-green/" TargetMode="External"/><Relationship Id="rId258" Type="http://schemas.openxmlformats.org/officeDocument/2006/relationships/hyperlink" Target="https://www.sportscheck.com/puma/puma-borussia-dortmund-1920-heim-trikot-herren-p324359-F013/cyber-yellow-puma-black/" TargetMode="External"/><Relationship Id="rId253" Type="http://schemas.openxmlformats.org/officeDocument/2006/relationships/hyperlink" Target="https://www.sportscheck.com/adidas/adidas-kolumbien-heimtrikot-authentic-fussballtrikot-herren-p486722-F013/gelb/" TargetMode="External"/><Relationship Id="rId252" Type="http://schemas.openxmlformats.org/officeDocument/2006/relationships/hyperlink" Target="https://www.sportscheck.com/nike/nike-trophy-iii-dry-team-trikot-kurzarm-fussballtrikot-herren-p484248-F040/schwarz/" TargetMode="External"/><Relationship Id="rId251" Type="http://schemas.openxmlformats.org/officeDocument/2006/relationships/hyperlink" Target="https://www.sportscheck.com/adidas/adidas-argentinien-heimtrikot-fussballtrikot-herren-p486735-F052/white-clear-blue/" TargetMode="External"/><Relationship Id="rId250" Type="http://schemas.openxmlformats.org/officeDocument/2006/relationships/hyperlink" Target="https://www.sportscheck.com/adidas/adidas-benfica-lissabon-heimtrikot-fussballtrikot-kinder-p423360-F037/rot/" TargetMode="External"/><Relationship Id="rId257" Type="http://schemas.openxmlformats.org/officeDocument/2006/relationships/hyperlink" Target="https://www.sportscheck.com/puma/puma-ac-mailand-20-21-heim-trikot-herren-p393411-F037/tango-red-puma-black/" TargetMode="External"/><Relationship Id="rId256" Type="http://schemas.openxmlformats.org/officeDocument/2006/relationships/hyperlink" Target="https://www.sportscheck.com/nike/nike-gardien-iii-torwarttrikot-langarm-kids-torwarttrikot-kinder-p437749-F031/orange/" TargetMode="External"/><Relationship Id="rId255" Type="http://schemas.openxmlformats.org/officeDocument/2006/relationships/hyperlink" Target="https://www.sportscheck.com/nike/nike-slowenien-trikot-home-em-kids-fussballtrikot-kinder-p436344-F007/blau/" TargetMode="External"/><Relationship Id="rId254" Type="http://schemas.openxmlformats.org/officeDocument/2006/relationships/hyperlink" Target="https://www.sportscheck.com/adidas/adidas-algerien-2021-auswaertstrikot-fussballtrikot-herren-p486040-F022/gruen/" TargetMode="External"/><Relationship Id="rId293" Type="http://schemas.openxmlformats.org/officeDocument/2006/relationships/hyperlink" Target="https://www.sportscheck.com/derbystar/derbystar-hyper-torwarttrikot-herren-p473319-F086/blau-schwarz/" TargetMode="External"/><Relationship Id="rId292" Type="http://schemas.openxmlformats.org/officeDocument/2006/relationships/hyperlink" Target="https://www.sportscheck.com/derbystar/derbystar-hyper-torwarttrikot-herren-p473319-F126/neongruen-schwarz/" TargetMode="External"/><Relationship Id="rId291" Type="http://schemas.openxmlformats.org/officeDocument/2006/relationships/hyperlink" Target="https://www.sportscheck.com/derbystar/derbystar-hyper-torwarttrikot-herren-p473319-F126/neongruen-schwarz/" TargetMode="External"/><Relationship Id="rId290" Type="http://schemas.openxmlformats.org/officeDocument/2006/relationships/hyperlink" Target="https://www.sportscheck.com/derbystar/derbystar-hyper-torwarttrikot-herren-p473319-F150/orange-schwarz/" TargetMode="External"/><Relationship Id="rId286" Type="http://schemas.openxmlformats.org/officeDocument/2006/relationships/hyperlink" Target="https://www.sportscheck.com/adidas/adidas-squadra-21-trikot-fussballtrikot-damen-p469466-F052/white-white-black/" TargetMode="External"/><Relationship Id="rId285" Type="http://schemas.openxmlformats.org/officeDocument/2006/relationships/hyperlink" Target="https://www.sportscheck.com/adidas/adidas-fc-arsenal-mini-heimausruestung-fussballtrikot-kinder-p396311-F037/active-maroon-white/" TargetMode="External"/><Relationship Id="rId284" Type="http://schemas.openxmlformats.org/officeDocument/2006/relationships/hyperlink" Target="https://www.sportscheck.com/adidas/adidas-spanien-junior-auswaertsausruestung-fussballtrikot-kinder-p486753-F052/white-light-onix/" TargetMode="External"/><Relationship Id="rId283" Type="http://schemas.openxmlformats.org/officeDocument/2006/relationships/hyperlink" Target="https://www.sportscheck.com/adidas/adidas-fc-bayern-muenchen-1920-auswaerts-trikot-herren-p322784-F052/white/" TargetMode="External"/><Relationship Id="rId289" Type="http://schemas.openxmlformats.org/officeDocument/2006/relationships/hyperlink" Target="https://www.sportscheck.com/derbystar/derbystar-hyper-torwarttrikot-herren-p473319-F150/orange-schwarz/" TargetMode="External"/><Relationship Id="rId288" Type="http://schemas.openxmlformats.org/officeDocument/2006/relationships/hyperlink" Target="https://www.sportscheck.com/nike/nike-brasilien-copa-america-trikot-home-2020-fussballtrikot-herren-p442947-F013/gelbgruen/" TargetMode="External"/><Relationship Id="rId287" Type="http://schemas.openxmlformats.org/officeDocument/2006/relationships/hyperlink" Target="https://www.sportscheck.com/puma/puma-teamcup-trikot-fussballtrikot-herren-p483261-F052/weiss/" TargetMode="External"/><Relationship Id="rId282" Type="http://schemas.openxmlformats.org/officeDocument/2006/relationships/hyperlink" Target="https://www.sportscheck.com/puma/puma-teamgoal-23-trikot-kurzarm-fussballtrikot-p487557-F031/orange/" TargetMode="External"/><Relationship Id="rId281" Type="http://schemas.openxmlformats.org/officeDocument/2006/relationships/hyperlink" Target="https://www.sportscheck.com/adidas/adidas-condivo-21-primeblue-trikot-fussballtrikot-kinder-p469298-F040/black-white/" TargetMode="External"/><Relationship Id="rId280" Type="http://schemas.openxmlformats.org/officeDocument/2006/relationships/hyperlink" Target="https://www.sportscheck.com/puma/puma-teamcup-trikot-kids-fussballtrikot-kinder-p483250-F037/rot/" TargetMode="External"/><Relationship Id="rId275" Type="http://schemas.openxmlformats.org/officeDocument/2006/relationships/hyperlink" Target="https://www.sportscheck.com/adidas/adidas-schweden-heimtrikot-fussballtrikot-kinder-p385561-F013/yellow-night-indigo/" TargetMode="External"/><Relationship Id="rId274" Type="http://schemas.openxmlformats.org/officeDocument/2006/relationships/hyperlink" Target="https://www.sportscheck.com/adidas/adidas-ajax-auswaertstrikot-fussballtrikot-kinder-p388267-F007/blau/" TargetMode="External"/><Relationship Id="rId273" Type="http://schemas.openxmlformats.org/officeDocument/2006/relationships/hyperlink" Target="https://www.sportscheck.com/adidas/adidas-juventus-turin-2021-torwarttrikot-fussballtrikot-kinder-p423133-F013/shock-yellow-team-navy/" TargetMode="External"/><Relationship Id="rId272" Type="http://schemas.openxmlformats.org/officeDocument/2006/relationships/hyperlink" Target="https://www.sportscheck.com/adidas/adidas-bosnien-und-herzegowina-2021-heimtrikot-fussballtrikot-kinder-p440429-F007/blau/" TargetMode="External"/><Relationship Id="rId279" Type="http://schemas.openxmlformats.org/officeDocument/2006/relationships/hyperlink" Target="https://www.sportscheck.com/puma/puma-liga-torwarttrikot-herren-p376492-F086/blau-schwarz/" TargetMode="External"/><Relationship Id="rId278" Type="http://schemas.openxmlformats.org/officeDocument/2006/relationships/hyperlink" Target="https://www.sportscheck.com/adidas/adidas-city-pack-rom-trikot-fussballtrikot-herren-p486848-F007/blau/" TargetMode="External"/><Relationship Id="rId277" Type="http://schemas.openxmlformats.org/officeDocument/2006/relationships/hyperlink" Target="https://www.sportscheck.com/adidas/adidas-city-pack-kopenhagen-trikot-fussballtrikot-herren-p486853-F037/rot/" TargetMode="External"/><Relationship Id="rId276" Type="http://schemas.openxmlformats.org/officeDocument/2006/relationships/hyperlink" Target="https://www.sportscheck.com/adidas/adidas-spanien-mini-auswaertsausruestung-fussballtrikot-kinder-p486751-F052/white-light-onix/" TargetMode="External"/><Relationship Id="rId1455" Type="http://schemas.openxmlformats.org/officeDocument/2006/relationships/hyperlink" Target="https://www.sportscheck.com/nike/nike-park-vi-fussballtrikot-herren-p375798-F040/schwarz-weiss/" TargetMode="External"/><Relationship Id="rId1456" Type="http://schemas.openxmlformats.org/officeDocument/2006/relationships/hyperlink" Target="https://www.sportscheck.com/nike/nike-strike-trikot-kurzarm-damen-fussballtrikot-damen-p438457-F007/blau/" TargetMode="External"/><Relationship Id="rId1457" Type="http://schemas.openxmlformats.org/officeDocument/2006/relationships/hyperlink" Target="https://www.sportscheck.com/jako/jako-vfb-stuttgart-1920-3rd-trikot-herren-p339588-F040/schwarz/" TargetMode="External"/><Relationship Id="rId1458" Type="http://schemas.openxmlformats.org/officeDocument/2006/relationships/hyperlink" Target="https://www.sportscheck.com/kappa/kappa-ac-florenz-trikot-home-20202021-fussballtrikot-herren-p439590-F025/lilaweiss/" TargetMode="External"/><Relationship Id="rId1459" Type="http://schemas.openxmlformats.org/officeDocument/2006/relationships/hyperlink" Target="https://www.sportscheck.com/puma/puma-individualcup-trikot-fussballtrikot-herren-p481976-F040/schwarzgelb/" TargetMode="External"/><Relationship Id="rId629" Type="http://schemas.openxmlformats.org/officeDocument/2006/relationships/hyperlink" Target="https://www.sportscheck.com/adidas/adidas-tiro-21-trainingstrikot-fussballtrikot-damen-p469232-F052/weiss/" TargetMode="External"/><Relationship Id="rId624" Type="http://schemas.openxmlformats.org/officeDocument/2006/relationships/hyperlink" Target="https://www.sportscheck.com/adidas/adidas-dfb-auswaertstrikot-fussballtrikot-damen-p486742-F040/schwarz/" TargetMode="External"/><Relationship Id="rId623" Type="http://schemas.openxmlformats.org/officeDocument/2006/relationships/hyperlink" Target="https://www.sportscheck.com/nike/nike-dry-tiempo-premier-fussballtrikot-jungen-p468843-F108/blau-weiss/" TargetMode="External"/><Relationship Id="rId622" Type="http://schemas.openxmlformats.org/officeDocument/2006/relationships/hyperlink" Target="https://www.sportscheck.com/nike/nike-park-vii-trikot-langarm-fussballtrikot-herren-p487318-F040/schwarzweiss/" TargetMode="External"/><Relationship Id="rId621" Type="http://schemas.openxmlformats.org/officeDocument/2006/relationships/hyperlink" Target="https://www.sportscheck.com/adidas/adidas-spanien-mini-heimausruestung-fussballtrikot-kinder-p360359-F037/rot/" TargetMode="External"/><Relationship Id="rId628" Type="http://schemas.openxmlformats.org/officeDocument/2006/relationships/hyperlink" Target="https://www.sportscheck.com/nike/nike-frankreich-auth-trikot-away-em-2020-fussballtrikot-herren-p436319-F052/weiss/" TargetMode="External"/><Relationship Id="rId627" Type="http://schemas.openxmlformats.org/officeDocument/2006/relationships/hyperlink" Target="https://www.sportscheck.com/nike/nike-suedkorea-trikot-home-2020-fussballtrikot-herren-p437980-F036/pink/" TargetMode="External"/><Relationship Id="rId626" Type="http://schemas.openxmlformats.org/officeDocument/2006/relationships/hyperlink" Target="https://www.sportscheck.com/nike/nike-fc-guangzhou-trikot-home-20202021-fussballtrikot-p483245-F037/rotweiss/" TargetMode="External"/><Relationship Id="rId625" Type="http://schemas.openxmlformats.org/officeDocument/2006/relationships/hyperlink" Target="https://www.sportscheck.com/adidas/adidas-fc-bayern-2021-heim-trikot-damen-p351923-F037/fcb-true-red/" TargetMode="External"/><Relationship Id="rId1450" Type="http://schemas.openxmlformats.org/officeDocument/2006/relationships/hyperlink" Target="https://www.sportscheck.com/adidas/adidas-entrada-18-fussballtrikot-jungen-p479906-F013/gelb-weiss/" TargetMode="External"/><Relationship Id="rId620" Type="http://schemas.openxmlformats.org/officeDocument/2006/relationships/hyperlink" Target="https://www.sportscheck.com/nike/nike-promo-tw-trikot-langarm-fussballtrikot-herren-p439586-F019/grau/" TargetMode="External"/><Relationship Id="rId1451" Type="http://schemas.openxmlformats.org/officeDocument/2006/relationships/hyperlink" Target="https://www.sportscheck.com/jako/jako-prestige-fussballtrikot-herren-p378712-F040/schwarz-weiss/" TargetMode="External"/><Relationship Id="rId1452" Type="http://schemas.openxmlformats.org/officeDocument/2006/relationships/hyperlink" Target="https://www.sportscheck.com/nike/nike-fc-liverpool-20-21-auswaerts-trikot-herren-p362929-F022/hyper-turq-black/" TargetMode="External"/><Relationship Id="rId1453" Type="http://schemas.openxmlformats.org/officeDocument/2006/relationships/hyperlink" Target="https://www.sportscheck.com/nike/nike-park-derby-iii-fussballtrikot-herren-p474208-F037/rot-dunkelblau/" TargetMode="External"/><Relationship Id="rId1454" Type="http://schemas.openxmlformats.org/officeDocument/2006/relationships/hyperlink" Target="https://www.sportscheck.com/nike/nike-park-vi-fussballtrikot-herren-p375798-F198/dunkelblau-weiss/" TargetMode="External"/><Relationship Id="rId1444" Type="http://schemas.openxmlformats.org/officeDocument/2006/relationships/hyperlink" Target="https://www.sportscheck.com/nike/nike-fc-away-fussballtrikot-herren-p378347-F158/schwarz-anthrazit/" TargetMode="External"/><Relationship Id="rId1445" Type="http://schemas.openxmlformats.org/officeDocument/2006/relationships/hyperlink" Target="https://www.sportscheck.com/nike/nike-fc-home-fussballtrikot-herren-p378322-F037/rot-schwarz/" TargetMode="External"/><Relationship Id="rId1446" Type="http://schemas.openxmlformats.org/officeDocument/2006/relationships/hyperlink" Target="https://www.sportscheck.com/erima/erima-pro-torwarttrikot-hell-fussballtrikot-herren-p438366-F007/blaugruen/" TargetMode="External"/><Relationship Id="rId1447" Type="http://schemas.openxmlformats.org/officeDocument/2006/relationships/hyperlink" Target="https://www.sportscheck.com/nike/nike-revolution-iv-fussballtrikot-herren-p403260-F040/schwarz-weiss/" TargetMode="External"/><Relationship Id="rId1448" Type="http://schemas.openxmlformats.org/officeDocument/2006/relationships/hyperlink" Target="https://www.sportscheck.com/nike/nike-revolution-iv-fussballtrikot-herren-p403260-F037/rot-dunkelrot/" TargetMode="External"/><Relationship Id="rId1449" Type="http://schemas.openxmlformats.org/officeDocument/2006/relationships/hyperlink" Target="https://www.sportscheck.com/jako/jako-schiedsrichter-trikot-langarm-fussballtrikot-herren-p438397-F013/gelb/" TargetMode="External"/><Relationship Id="rId619" Type="http://schemas.openxmlformats.org/officeDocument/2006/relationships/hyperlink" Target="https://www.sportscheck.com/nike/nike-tsv-1860-muenchen-20-21-auswaerts-trikot-kinder-p422698-F007/dunkelblau-gelb/" TargetMode="External"/><Relationship Id="rId618" Type="http://schemas.openxmlformats.org/officeDocument/2006/relationships/hyperlink" Target="https://www.sportscheck.com/adidas/adidas-ajax-auswaertstrikot-fussballtrikot-herren-p388268-F007/blau/" TargetMode="External"/><Relationship Id="rId613" Type="http://schemas.openxmlformats.org/officeDocument/2006/relationships/hyperlink" Target="https://www.sportscheck.com/puma/puma-cup-fussballtrikot-jungen-p376788-F052/weiss-schwarz/" TargetMode="External"/><Relationship Id="rId612" Type="http://schemas.openxmlformats.org/officeDocument/2006/relationships/hyperlink" Target="https://www.sportscheck.com/puma/puma-teamfinal-indoor-trikot-kurzarm-fussballtrikot-p437115-F007/blauweiss/" TargetMode="External"/><Relationship Id="rId611" Type="http://schemas.openxmlformats.org/officeDocument/2006/relationships/hyperlink" Target="https://www.sportscheck.com/puma/puma-liga-torwarttrikot-herren-p376492-F013/gelb-schwarz/" TargetMode="External"/><Relationship Id="rId610" Type="http://schemas.openxmlformats.org/officeDocument/2006/relationships/hyperlink" Target="https://www.sportscheck.com/puma/puma-cup-torwarttrikot-herren-p375980-F063/gruen-lila/" TargetMode="External"/><Relationship Id="rId617" Type="http://schemas.openxmlformats.org/officeDocument/2006/relationships/hyperlink" Target="https://www.sportscheck.com/adidas/adidas-inter-miami-cf-2122-auswaertstrikot-fussballtrikot-kinder-p481372-F040/black-true-pink/" TargetMode="External"/><Relationship Id="rId616" Type="http://schemas.openxmlformats.org/officeDocument/2006/relationships/hyperlink" Target="https://www.sportscheck.com/puma/puma-teamfinal-21-trikot-kurzarm-kids-fussballtrikot-kinder-p437283-F037/rot/" TargetMode="External"/><Relationship Id="rId615" Type="http://schemas.openxmlformats.org/officeDocument/2006/relationships/hyperlink" Target="https://www.sportscheck.com/uhlsport/uhlsport-1-fc-magdeburg-20-21-heim-trikot-herren-p366742-F052/weiss-azurblau/" TargetMode="External"/><Relationship Id="rId614" Type="http://schemas.openxmlformats.org/officeDocument/2006/relationships/hyperlink" Target="https://www.sportscheck.com/puma/puma-teamcup-trikot-fussballtrikot-herren-p483261-F040/schwarz/" TargetMode="External"/><Relationship Id="rId1440" Type="http://schemas.openxmlformats.org/officeDocument/2006/relationships/hyperlink" Target="https://www.sportscheck.com/nike/nike-gardien-ii-torwarttrikot-jungen-p376813-F071/schwarz-korall/" TargetMode="External"/><Relationship Id="rId1441" Type="http://schemas.openxmlformats.org/officeDocument/2006/relationships/hyperlink" Target="https://www.sportscheck.com/adidas/adidas-campeon-19-fussballtrikot-jungen-p407709-F137/gruen-weiss/" TargetMode="External"/><Relationship Id="rId1442" Type="http://schemas.openxmlformats.org/officeDocument/2006/relationships/hyperlink" Target="https://www.sportscheck.com/nike/nike-park-vi-fussballtrikot-herren-p441812-F137/gruen-weiss/" TargetMode="External"/><Relationship Id="rId1443" Type="http://schemas.openxmlformats.org/officeDocument/2006/relationships/hyperlink" Target="https://www.sportscheck.com/nike/nike-park-vi-fussballtrikot-herren-p441830-F037/rot-weiss/" TargetMode="External"/><Relationship Id="rId1477" Type="http://schemas.openxmlformats.org/officeDocument/2006/relationships/hyperlink" Target="https://www.sportscheck.com/puma/puma-teamcup-trikot-fussballtrikot-herren-p483261-F037/rot/" TargetMode="External"/><Relationship Id="rId1478" Type="http://schemas.openxmlformats.org/officeDocument/2006/relationships/hyperlink" Target="https://www.sportscheck.com/puma/puma-liga-trikot-langarm-fussballtrikot-herren-p437321-F037/rotweiss/" TargetMode="External"/><Relationship Id="rId1479" Type="http://schemas.openxmlformats.org/officeDocument/2006/relationships/hyperlink" Target="https://www.sportscheck.com/jako/jako-striker-20-torwarttrikot-khaki-fussballtrikot-herren-p439477-F007/blaugelb/" TargetMode="External"/><Relationship Id="rId646" Type="http://schemas.openxmlformats.org/officeDocument/2006/relationships/hyperlink" Target="https://www.sportscheck.com/puma/puma-final-evoknit-trikot-kurzarm-fussballtrikot-herren-p438399-F052/weissschwarz/" TargetMode="External"/><Relationship Id="rId645" Type="http://schemas.openxmlformats.org/officeDocument/2006/relationships/hyperlink" Target="https://www.sportscheck.com/puma/puma-cup-fussballtrikot-herren-p377113-F052/weiss-schwarz/" TargetMode="External"/><Relationship Id="rId644" Type="http://schemas.openxmlformats.org/officeDocument/2006/relationships/hyperlink" Target="https://www.sportscheck.com/puma/puma-teamfinal-indoor-trikot-kurzarm-fussballtrikot-p437115-F013/gelbschwarz/" TargetMode="External"/><Relationship Id="rId643" Type="http://schemas.openxmlformats.org/officeDocument/2006/relationships/hyperlink" Target="https://www.sportscheck.com/puma/puma-teamcup-trikot-kids-fussballtrikot-kinder-p483250-F052/weiss/" TargetMode="External"/><Relationship Id="rId649" Type="http://schemas.openxmlformats.org/officeDocument/2006/relationships/hyperlink" Target="https://www.sportscheck.com/nike/nike-park-derby-iii-trikot-kurzarm-kids-fussballtrikot-kinder-p477909-F025/lilaweiss/" TargetMode="External"/><Relationship Id="rId648" Type="http://schemas.openxmlformats.org/officeDocument/2006/relationships/hyperlink" Target="https://www.sportscheck.com/puma/puma-teamfinal-21-trikot-kurzarm-kids-fussballtrikot-kinder-p437283-F052/weiss/" TargetMode="External"/><Relationship Id="rId647" Type="http://schemas.openxmlformats.org/officeDocument/2006/relationships/hyperlink" Target="https://www.sportscheck.com/puma/puma-teamfinal-21-trikot-kurzarm-kids-fussballtrikot-kinder-p437283-F013/gelb/" TargetMode="External"/><Relationship Id="rId1470" Type="http://schemas.openxmlformats.org/officeDocument/2006/relationships/hyperlink" Target="https://www.sportscheck.com/nike/nike-promo-gk-jersey-ls-fussballtrikot-herren-p439336-F037/rotweiss/" TargetMode="External"/><Relationship Id="rId1471" Type="http://schemas.openxmlformats.org/officeDocument/2006/relationships/hyperlink" Target="https://www.sportscheck.com/nike/nike-vfl-bochum-trikot-home-kids-20172018-fussballtrikot-kinder-p471186-F052/weissgrau/" TargetMode="External"/><Relationship Id="rId1472" Type="http://schemas.openxmlformats.org/officeDocument/2006/relationships/hyperlink" Target="https://www.sportscheck.com/puma/puma-final-evoknit-trikot-kurzarm-fussballtrikot-herren-p438399-F007/blau/" TargetMode="External"/><Relationship Id="rId642" Type="http://schemas.openxmlformats.org/officeDocument/2006/relationships/hyperlink" Target="https://www.sportscheck.com/nike/nike-park-vii-trikot-kurzarm-kids-fussballtrikot-kinder-p484271-F016/goldschwarz/" TargetMode="External"/><Relationship Id="rId1473" Type="http://schemas.openxmlformats.org/officeDocument/2006/relationships/hyperlink" Target="https://www.sportscheck.com/erima/erima-barcelona-trikot-kurzarm-fussballtrikot-herren-p438051-F007/blauweiss/" TargetMode="External"/><Relationship Id="rId641" Type="http://schemas.openxmlformats.org/officeDocument/2006/relationships/hyperlink" Target="https://www.sportscheck.com/puma/puma-teamcup-fussballtrikot-herren-p485543-F013/gelb-schwarz/" TargetMode="External"/><Relationship Id="rId1474" Type="http://schemas.openxmlformats.org/officeDocument/2006/relationships/hyperlink" Target="https://www.sportscheck.com/nike/nike-chile-trikot-away-2020-fussballtrikot-herren-p436671-F052/weiss/" TargetMode="External"/><Relationship Id="rId640" Type="http://schemas.openxmlformats.org/officeDocument/2006/relationships/hyperlink" Target="https://www.sportscheck.com/puma/puma-teamcup-fussballtrikot-herren-p485543-F106/blau-schwarz/" TargetMode="External"/><Relationship Id="rId1475" Type="http://schemas.openxmlformats.org/officeDocument/2006/relationships/hyperlink" Target="https://www.sportscheck.com/umbro/umbro-fluminense-2021-auswaerts-fussballtrikot-herren-p459252-F052/weiss-weinrot/" TargetMode="External"/><Relationship Id="rId1476" Type="http://schemas.openxmlformats.org/officeDocument/2006/relationships/hyperlink" Target="https://www.sportscheck.com/umbro/umbro-santos-2021-heim-fussballtrikot-herren-p459243-F054/weiss-blau/" TargetMode="External"/><Relationship Id="rId1466" Type="http://schemas.openxmlformats.org/officeDocument/2006/relationships/hyperlink" Target="https://www.sportscheck.com/adidas/adidas-hamburger-sv-20-21-auswaerts-trikot-kinder-p359288-F007/collegiate-navy/" TargetMode="External"/><Relationship Id="rId1467" Type="http://schemas.openxmlformats.org/officeDocument/2006/relationships/hyperlink" Target="https://www.sportscheck.com/nike/nike-kanada-trikot-home-2020-fussballtrikot-herren-p436502-F037/rotweiss/" TargetMode="External"/><Relationship Id="rId1468" Type="http://schemas.openxmlformats.org/officeDocument/2006/relationships/hyperlink" Target="https://www.sportscheck.com/erima/erima-zenari-30-trikot-fussballtrikot-herren-p437172-F019/grauschwarz/" TargetMode="External"/><Relationship Id="rId1469" Type="http://schemas.openxmlformats.org/officeDocument/2006/relationships/hyperlink" Target="https://www.sportscheck.com/puma/puma-liga-trikot-langarm-kids-fussballtrikot-kinder-p482353-F037/rotweiss/" TargetMode="External"/><Relationship Id="rId635" Type="http://schemas.openxmlformats.org/officeDocument/2006/relationships/hyperlink" Target="https://www.sportscheck.com/puma/puma-new-york-fussballtrikot-herren-p378339-F108/blau-weiss/" TargetMode="External"/><Relationship Id="rId634" Type="http://schemas.openxmlformats.org/officeDocument/2006/relationships/hyperlink" Target="https://www.sportscheck.com/nike/nike-naija-trikot-kurzarm-hell-fussballtrikot-herren-p437731-F037/rot/" TargetMode="External"/><Relationship Id="rId633" Type="http://schemas.openxmlformats.org/officeDocument/2006/relationships/hyperlink" Target="https://www.sportscheck.com/nike/nike-vaporknit-iii-trikot-kurzarm-fussballtrikot-herren-p477998-F007/blauweiss/" TargetMode="External"/><Relationship Id="rId632" Type="http://schemas.openxmlformats.org/officeDocument/2006/relationships/hyperlink" Target="https://www.sportscheck.com/nike/nike-park-vii-trikot-langarm-fussballtrikot-herren-p487318-F031/orangeschwarz/" TargetMode="External"/><Relationship Id="rId639" Type="http://schemas.openxmlformats.org/officeDocument/2006/relationships/hyperlink" Target="https://www.sportscheck.com/puma/puma-teamcup-fussballtrikot-herren-p485543-F147/rot/" TargetMode="External"/><Relationship Id="rId638" Type="http://schemas.openxmlformats.org/officeDocument/2006/relationships/hyperlink" Target="https://www.sportscheck.com/jako/jako-goal-torwarttrikot-torwarttrikot-p437717-F037/rot/" TargetMode="External"/><Relationship Id="rId637" Type="http://schemas.openxmlformats.org/officeDocument/2006/relationships/hyperlink" Target="https://www.sportscheck.com/nike/nike-promo-tw-trikot-langarm-fussballtrikot-herren-p439586-F037/rot/" TargetMode="External"/><Relationship Id="rId636" Type="http://schemas.openxmlformats.org/officeDocument/2006/relationships/hyperlink" Target="https://www.sportscheck.com/nike/nike-naija-trikot-kurzarm-kids-hell-fussballtrikot-kinder-p437756-F040/schwarzgrau/" TargetMode="External"/><Relationship Id="rId1460" Type="http://schemas.openxmlformats.org/officeDocument/2006/relationships/hyperlink" Target="https://www.sportscheck.com/nike/nike-rb-leipzig-20-21-heim-trikot-kinder-p362942-F052/white-university-red/" TargetMode="External"/><Relationship Id="rId1461" Type="http://schemas.openxmlformats.org/officeDocument/2006/relationships/hyperlink" Target="https://www.sportscheck.com/umbro/umbro-werder-bremen-20-21-3rd-trikot-herren-p363794-F040/schwarz/" TargetMode="External"/><Relationship Id="rId631" Type="http://schemas.openxmlformats.org/officeDocument/2006/relationships/hyperlink" Target="https://www.sportscheck.com/kempa/kempa-emotion-20-trikot-damen-fussballtrikot-damen-p481656-F037/rot/" TargetMode="External"/><Relationship Id="rId1462" Type="http://schemas.openxmlformats.org/officeDocument/2006/relationships/hyperlink" Target="https://www.sportscheck.com/erima/erima-eintracht-schweig-trikot-away-20202021-fussballtrikot-p439611-F007/blau/" TargetMode="External"/><Relationship Id="rId630" Type="http://schemas.openxmlformats.org/officeDocument/2006/relationships/hyperlink" Target="https://www.sportscheck.com/adidas/adidas-dfb-torwart-mini-heimausruestung-fussballtrikot-kinder-p360393-F037/rot/" TargetMode="External"/><Relationship Id="rId1463" Type="http://schemas.openxmlformats.org/officeDocument/2006/relationships/hyperlink" Target="https://www.sportscheck.com/new-balance/new-balance-fc-porto-trikot-3rd-20202021-fussballtrikot-p436672-F052/weiss/" TargetMode="External"/><Relationship Id="rId1464" Type="http://schemas.openxmlformats.org/officeDocument/2006/relationships/hyperlink" Target="https://www.sportscheck.com/puma/puma-cup-torwarttrikot-herren-p375980-F025/pink-lila/" TargetMode="External"/><Relationship Id="rId1465" Type="http://schemas.openxmlformats.org/officeDocument/2006/relationships/hyperlink" Target="https://www.sportscheck.com/nike/nike-atletico-madrid-trikot-away-20202021-fussballtrikot-herren-p437897-F007/blau/" TargetMode="External"/><Relationship Id="rId1411" Type="http://schemas.openxmlformats.org/officeDocument/2006/relationships/hyperlink" Target="https://www.sportscheck.com/umbro/umbro-portero-tw-trikot-langarm-kids-torwarttrikot-kinder-p438256-F022/gruen/" TargetMode="External"/><Relationship Id="rId1412" Type="http://schemas.openxmlformats.org/officeDocument/2006/relationships/hyperlink" Target="https://www.sportscheck.com/puma/puma-ac-mailand-1920-heim-trikot-herren-p324332-F037/tango-red-puma-black/" TargetMode="External"/><Relationship Id="rId1413" Type="http://schemas.openxmlformats.org/officeDocument/2006/relationships/hyperlink" Target="https://www.sportscheck.com/lotto/lotto-1-fsv-mainz-05-1920-heim-trikot-herren-p336692-F037/flame-red/" TargetMode="External"/><Relationship Id="rId1414" Type="http://schemas.openxmlformats.org/officeDocument/2006/relationships/hyperlink" Target="https://www.sportscheck.com/puma/puma-greuther-fuerth-trikot-3rd-20202021-kids-fussballtrikot-kinder-p437889-F040/schwarz/" TargetMode="External"/><Relationship Id="rId1415" Type="http://schemas.openxmlformats.org/officeDocument/2006/relationships/hyperlink" Target="https://www.sportscheck.com/puma/puma-cup-torwarttrikot-jungen-p375981-F063/gruen-lila/" TargetMode="External"/><Relationship Id="rId1416" Type="http://schemas.openxmlformats.org/officeDocument/2006/relationships/hyperlink" Target="https://www.sportscheck.com/adidas/adidas-fc-arsenal-2021-torwart-auswaertstrikot-fussballtrikot-kinder-p429407-F022/signal-green-black/" TargetMode="External"/><Relationship Id="rId1417" Type="http://schemas.openxmlformats.org/officeDocument/2006/relationships/hyperlink" Target="https://www.sportscheck.com/puma/puma-teamliga-graphic-trikot-kids-fussballtrikot-kinder-p481993-F040/schwarzweiss/" TargetMode="External"/><Relationship Id="rId1418" Type="http://schemas.openxmlformats.org/officeDocument/2006/relationships/hyperlink" Target="https://www.sportscheck.com/nike/nike-trophy-ii-fussballtrikot-damen-p407301-F052/weiss-schwarz/" TargetMode="External"/><Relationship Id="rId1419" Type="http://schemas.openxmlformats.org/officeDocument/2006/relationships/hyperlink" Target="https://www.sportscheck.com/adidas/adidas-team-19-fussballtrikot-damen-p406079-F198/dunkelblau-weiss/" TargetMode="External"/><Relationship Id="rId1410" Type="http://schemas.openxmlformats.org/officeDocument/2006/relationships/hyperlink" Target="https://www.sportscheck.com/under-armour/under-armour-fc-st-pauli-2021-heim-trikot-kinder-p355351-F010/timber-tuftwhite/" TargetMode="External"/><Relationship Id="rId1400" Type="http://schemas.openxmlformats.org/officeDocument/2006/relationships/hyperlink" Target="https://www.sportscheck.com/adidas/adidas-regista-18-fussballtrikot-herren-p406676-F040/schwarz-weiss/" TargetMode="External"/><Relationship Id="rId1401" Type="http://schemas.openxmlformats.org/officeDocument/2006/relationships/hyperlink" Target="https://www.sportscheck.com/adidas/adidas-regista-18-fussballtrikot-herren-p406676-F037/rot-weiss/" TargetMode="External"/><Relationship Id="rId1402" Type="http://schemas.openxmlformats.org/officeDocument/2006/relationships/hyperlink" Target="https://www.sportscheck.com/puma/puma-manchester-city-1920-heim-trikot-herren-p324341-F007/team-light-blue-tillandsia-purple/" TargetMode="External"/><Relationship Id="rId1403" Type="http://schemas.openxmlformats.org/officeDocument/2006/relationships/hyperlink" Target="https://www.sportscheck.com/puma/puma-sfv-schweiz-em-2021-heim-fussballtrikot-damen-p388355-F037/rot-bordeaux/" TargetMode="External"/><Relationship Id="rId1404" Type="http://schemas.openxmlformats.org/officeDocument/2006/relationships/hyperlink" Target="https://www.sportscheck.com/puma/puma-schweiz-2018-auswaerts-fussballtrikot-jungen-p407036-F052/weiss-rot/" TargetMode="External"/><Relationship Id="rId1405" Type="http://schemas.openxmlformats.org/officeDocument/2006/relationships/hyperlink" Target="https://www.sportscheck.com/umbro/umbro-umbro-x-sapeur-one-step-beyond-fussballtrikot-herren-p405804-F198/dunkelblau-weiss/" TargetMode="External"/><Relationship Id="rId1406" Type="http://schemas.openxmlformats.org/officeDocument/2006/relationships/hyperlink" Target="https://www.sportscheck.com/puma/puma-italien-minikit-home-em-2021-fussballtrikot-kinder-p436395-F007/blau/" TargetMode="External"/><Relationship Id="rId1407" Type="http://schemas.openxmlformats.org/officeDocument/2006/relationships/hyperlink" Target="https://www.sportscheck.com/umbro/umbro-training-graphic-jersey-trikot-fussballtrikot-p481540-F019/grau/" TargetMode="External"/><Relationship Id="rId1408" Type="http://schemas.openxmlformats.org/officeDocument/2006/relationships/hyperlink" Target="https://www.sportscheck.com/jako/jako-vfb-stuttgart-20-21-3rd-trikot-kinder-p387547-F022/khaki/" TargetMode="External"/><Relationship Id="rId1409" Type="http://schemas.openxmlformats.org/officeDocument/2006/relationships/hyperlink" Target="https://www.sportscheck.com/umbro/umbro-club-essential-counter-tw-trikot-kids-torwarttrikot-kinder-p437109-F022/gruenweiss/" TargetMode="External"/><Relationship Id="rId1433" Type="http://schemas.openxmlformats.org/officeDocument/2006/relationships/hyperlink" Target="https://www.sportscheck.com/jako/jako-striker-20-torwarttrikot-kids-khaki-torwarttrikot-kinder-p438125-F063/khaki/" TargetMode="External"/><Relationship Id="rId1434" Type="http://schemas.openxmlformats.org/officeDocument/2006/relationships/hyperlink" Target="https://www.sportscheck.com/jako/jako-striker-20-torwarttrikot-kids-khaki-torwarttrikot-kinder-p438125-F031/orange/" TargetMode="External"/><Relationship Id="rId1435" Type="http://schemas.openxmlformats.org/officeDocument/2006/relationships/hyperlink" Target="https://www.sportscheck.com/adidas/adidas-adipro-20-torwarttrikot-jungen-p373533-F084/gruen-schwarz/" TargetMode="External"/><Relationship Id="rId1436" Type="http://schemas.openxmlformats.org/officeDocument/2006/relationships/hyperlink" Target="https://www.sportscheck.com/nike/nike-vaporknit-iii-trikot-kurzarm-fussballtrikot-herren-p477998-F052/weissschwarz/" TargetMode="External"/><Relationship Id="rId1437" Type="http://schemas.openxmlformats.org/officeDocument/2006/relationships/hyperlink" Target="https://www.sportscheck.com/nike/nike-striped-segment-ii-trikot-kids-fussballtrikot-kinder-p485413-F052/weissschwarz/" TargetMode="External"/><Relationship Id="rId1438" Type="http://schemas.openxmlformats.org/officeDocument/2006/relationships/hyperlink" Target="https://www.sportscheck.com/jako/jako-celtic-20-trikot-kurzarm-kids-fussballtrikot-kinder-p438027-F013/gelbschwarz/" TargetMode="External"/><Relationship Id="rId1439" Type="http://schemas.openxmlformats.org/officeDocument/2006/relationships/hyperlink" Target="https://www.sportscheck.com/puma/puma-oesterreich-away-em-2021-fussballtrikot-jungen-p377164-F040/schwarz-tuerkis/" TargetMode="External"/><Relationship Id="rId609" Type="http://schemas.openxmlformats.org/officeDocument/2006/relationships/hyperlink" Target="https://www.sportscheck.com/puma/puma-teamcup-trikot-kids-fussballtrikot-kinder-p483250-F040/schwarz/" TargetMode="External"/><Relationship Id="rId608" Type="http://schemas.openxmlformats.org/officeDocument/2006/relationships/hyperlink" Target="https://www.sportscheck.com/nike/nike-nigeria-naija-trikot-home-2020-kids-fussballtrikot-kinder-p436526-F052/weissschwarz/" TargetMode="External"/><Relationship Id="rId607" Type="http://schemas.openxmlformats.org/officeDocument/2006/relationships/hyperlink" Target="https://www.sportscheck.com/puma/puma-liga-core-fussballtrikot-herren-p479908-F040/schwarz-weiss/" TargetMode="External"/><Relationship Id="rId602" Type="http://schemas.openxmlformats.org/officeDocument/2006/relationships/hyperlink" Target="https://www.sportscheck.com/puma/puma-teamgoal-23-trikot-kurzarm-fussballtrikot-p487557-F025/lila/" TargetMode="External"/><Relationship Id="rId601" Type="http://schemas.openxmlformats.org/officeDocument/2006/relationships/hyperlink" Target="https://www.sportscheck.com/puma/puma-teamfinal-21-training-trikot-aermellos-fussballtrikot-p437483-F007/blau/" TargetMode="External"/><Relationship Id="rId600" Type="http://schemas.openxmlformats.org/officeDocument/2006/relationships/hyperlink" Target="https://www.sportscheck.com/adidas/adidas-condivo-21-primeblue-trikot-fussballtrikot-kinder-p472015-F037/team-power-red-white/" TargetMode="External"/><Relationship Id="rId606" Type="http://schemas.openxmlformats.org/officeDocument/2006/relationships/hyperlink" Target="https://www.sportscheck.com/puma/puma-teamcup-trikot-fussballtrikot-herren-p483261-F022/gruen/" TargetMode="External"/><Relationship Id="rId605" Type="http://schemas.openxmlformats.org/officeDocument/2006/relationships/hyperlink" Target="https://www.sportscheck.com/adidas/adidas-fc-arsenal-mini-heimausruestung-fussballtrikot-kinder-p396320-F037/active-maroon-white/" TargetMode="External"/><Relationship Id="rId604" Type="http://schemas.openxmlformats.org/officeDocument/2006/relationships/hyperlink" Target="https://www.sportscheck.com/puma/puma-liga-trikot-kurzarm-fussballtrikot-herren-p487237-F052/weissblau/" TargetMode="External"/><Relationship Id="rId603" Type="http://schemas.openxmlformats.org/officeDocument/2006/relationships/hyperlink" Target="https://www.sportscheck.com/adidas/adidas-spanien-mini-heimausruestung-fussballtrikot-kinder-p360386-F037/rot/" TargetMode="External"/><Relationship Id="rId1430" Type="http://schemas.openxmlformats.org/officeDocument/2006/relationships/hyperlink" Target="https://www.sportscheck.com/jako/jako-striker-20-trikot-kurzarm-khaki-fussballtrikot-herren-p437140-F040/schwarzweiss/" TargetMode="External"/><Relationship Id="rId1431" Type="http://schemas.openxmlformats.org/officeDocument/2006/relationships/hyperlink" Target="https://www.sportscheck.com/adidas/adidas-adipro-18-torwarttrikot-herren-p406659-F090/orange/" TargetMode="External"/><Relationship Id="rId1432" Type="http://schemas.openxmlformats.org/officeDocument/2006/relationships/hyperlink" Target="https://www.sportscheck.com/nike/nike-hertha-bsc-20-21-heim-trikot-herren-p362944-F052/white-black/" TargetMode="External"/><Relationship Id="rId1422" Type="http://schemas.openxmlformats.org/officeDocument/2006/relationships/hyperlink" Target="https://www.sportscheck.com/jako/jako-celtic-20-trikot-kurzarm-kids-fussballtrikot-kinder-p438027-F040/schwarzgruen/" TargetMode="External"/><Relationship Id="rId1423" Type="http://schemas.openxmlformats.org/officeDocument/2006/relationships/hyperlink" Target="https://www.sportscheck.com/puma/puma-teamfinal-21-fussballtrikot-herren-p378368-F007/blau/" TargetMode="External"/><Relationship Id="rId1424" Type="http://schemas.openxmlformats.org/officeDocument/2006/relationships/hyperlink" Target="https://www.sportscheck.com/puma/puma-cup-fussballtrikot-jungen-p376788-F137/gruen-weiss/" TargetMode="External"/><Relationship Id="rId1425" Type="http://schemas.openxmlformats.org/officeDocument/2006/relationships/hyperlink" Target="https://www.sportscheck.com/nike/nike-fc-barcelona-20-21-auswaerts-trikot-kinder-p362987-F040/black-metallic-gold/" TargetMode="External"/><Relationship Id="rId1426" Type="http://schemas.openxmlformats.org/officeDocument/2006/relationships/hyperlink" Target="https://www.sportscheck.com/puma/puma-cup-core-fussballtrikot-jungen-p376278-F052/weiss-schwarz/" TargetMode="External"/><Relationship Id="rId1427" Type="http://schemas.openxmlformats.org/officeDocument/2006/relationships/hyperlink" Target="https://www.sportscheck.com/puma/puma-teamgoal-23-jersey-fussballtrikot-damen-p373140-F199/hellblau-blau/" TargetMode="External"/><Relationship Id="rId1428" Type="http://schemas.openxmlformats.org/officeDocument/2006/relationships/hyperlink" Target="https://www.sportscheck.com/adidas/adidas-fc-arsenal-2021-auswaerts-fussballtrikot-herren-p426863-F052/weiss-schwarz/" TargetMode="External"/><Relationship Id="rId1429" Type="http://schemas.openxmlformats.org/officeDocument/2006/relationships/hyperlink" Target="https://www.sportscheck.com/nike/nike-strike-trikot-kurzarm-damen-fussballtrikot-damen-p438457-F037/rot/" TargetMode="External"/><Relationship Id="rId1420" Type="http://schemas.openxmlformats.org/officeDocument/2006/relationships/hyperlink" Target="https://www.sportscheck.com/adidas/adidas-adipro-18-torwarttrikot-herren-p406659-F067/orange/" TargetMode="External"/><Relationship Id="rId1421" Type="http://schemas.openxmlformats.org/officeDocument/2006/relationships/hyperlink" Target="https://www.sportscheck.com/nike/nike-strike-trikot-kurzarm-damen-fussballtrikot-damen-p438457-F052/weiss/" TargetMode="External"/><Relationship Id="rId1059" Type="http://schemas.openxmlformats.org/officeDocument/2006/relationships/hyperlink" Target="https://www.sportscheck.com/jako/jako-premium-fussballtrikot-herren-p382236-F037/rot-weiss/" TargetMode="External"/><Relationship Id="rId228" Type="http://schemas.openxmlformats.org/officeDocument/2006/relationships/hyperlink" Target="https://www.sportscheck.com/adidas/adidas-belgien-auswaertstrikot-fussballtrikot-kinder-p433846-F052/weiss/" TargetMode="External"/><Relationship Id="rId227" Type="http://schemas.openxmlformats.org/officeDocument/2006/relationships/hyperlink" Target="https://www.sportscheck.com/jako/jako-vfb-stuttgart-1920-heim-trikot-herren-p339601-F052/weiss/" TargetMode="External"/><Relationship Id="rId226" Type="http://schemas.openxmlformats.org/officeDocument/2006/relationships/hyperlink" Target="https://www.sportscheck.com/adidas/adidas-adipro-20-torwarttrikot-herren-p374324-F041/schwarz-blau/" TargetMode="External"/><Relationship Id="rId225" Type="http://schemas.openxmlformats.org/officeDocument/2006/relationships/hyperlink" Target="https://www.sportscheck.com/adidas/adidas-bosnien-und-herzegowina-2021-heimtrikot-fussballtrikot-herren-p440442-F007/blau/" TargetMode="External"/><Relationship Id="rId229" Type="http://schemas.openxmlformats.org/officeDocument/2006/relationships/hyperlink" Target="https://www.sportscheck.com/adidas/adidas-manchester-united-2021-ausweichtrikot-fussballtrikot-kinder-p430221-F052/white-black/" TargetMode="External"/><Relationship Id="rId1050" Type="http://schemas.openxmlformats.org/officeDocument/2006/relationships/hyperlink" Target="https://www.sportscheck.com/adidas/adidas-1-fc-union-berlin-2021-auswaertstrikot-fussballtrikot-herren-p422570-F052/weiss/" TargetMode="External"/><Relationship Id="rId220" Type="http://schemas.openxmlformats.org/officeDocument/2006/relationships/hyperlink" Target="https://www.sportscheck.com/adidas/adidas-dfb-auswaertstrikot-authentic-fussballtrikot-herren-p486741-F040/schwarz/" TargetMode="External"/><Relationship Id="rId1051" Type="http://schemas.openxmlformats.org/officeDocument/2006/relationships/hyperlink" Target="https://www.sportscheck.com/puma/puma-teamliga-graphic-trikot-fussballtrikot-herren-p481992-F040/schwarzweiss/" TargetMode="External"/><Relationship Id="rId1052" Type="http://schemas.openxmlformats.org/officeDocument/2006/relationships/hyperlink" Target="https://www.sportscheck.com/nike/nike-park-iv-torwarttrikot-herren-p378564-F098/blau-weiss/" TargetMode="External"/><Relationship Id="rId1053" Type="http://schemas.openxmlformats.org/officeDocument/2006/relationships/hyperlink" Target="https://www.sportscheck.com/uhlsport/uhlsport-division-ii-trikot-kurzarm-fussballtrikot-p437093-F052/weissschwarz/" TargetMode="External"/><Relationship Id="rId1054" Type="http://schemas.openxmlformats.org/officeDocument/2006/relationships/hyperlink" Target="https://www.sportscheck.com/nike/nike-park-iv-torwarttrikot-jungen-p378580-F019/grau-hellgrau/" TargetMode="External"/><Relationship Id="rId224" Type="http://schemas.openxmlformats.org/officeDocument/2006/relationships/hyperlink" Target="https://www.sportscheck.com/jako/jako-vfb-stuttgart-1920-heim-trikot-kinder-p339600-F052/weiss/" TargetMode="External"/><Relationship Id="rId1055" Type="http://schemas.openxmlformats.org/officeDocument/2006/relationships/hyperlink" Target="https://www.sportscheck.com/nike/nike-fc-fussballtrikot-damen-p386127-F108/blau-weiss/" TargetMode="External"/><Relationship Id="rId223" Type="http://schemas.openxmlformats.org/officeDocument/2006/relationships/hyperlink" Target="https://www.sportscheck.com/adidas/adidas-mexiko-heimtrikot-authentic-fussballtrikot-herren-p486639-F040/black-real-magenta/" TargetMode="External"/><Relationship Id="rId1056" Type="http://schemas.openxmlformats.org/officeDocument/2006/relationships/hyperlink" Target="https://www.sportscheck.com/jako/jako-bayer-04-leverkusen-1920-heim-trikot-herren-p339602-F037/rot/" TargetMode="External"/><Relationship Id="rId222" Type="http://schemas.openxmlformats.org/officeDocument/2006/relationships/hyperlink" Target="https://www.sportscheck.com/adidas/adidas-russland-auswaertstrikot-fussballtrikot-kinder-p486733-F052/white-team-power-red/" TargetMode="External"/><Relationship Id="rId1057" Type="http://schemas.openxmlformats.org/officeDocument/2006/relationships/hyperlink" Target="https://www.sportscheck.com/adidas/adidas-real-madrid-2021-auswaertstrikot-fussballtrikot-damen-p423134-F034/rosa/" TargetMode="External"/><Relationship Id="rId221" Type="http://schemas.openxmlformats.org/officeDocument/2006/relationships/hyperlink" Target="https://www.sportscheck.com/adidas/adidas-juventus-turin-1920-3rd-trikot-kinder-p326122-F007/unity-blue-aero-blue/" TargetMode="External"/><Relationship Id="rId1058" Type="http://schemas.openxmlformats.org/officeDocument/2006/relationships/hyperlink" Target="https://www.sportscheck.com/nike/nike-strike-ii-fussballtrikot-herren-p469649-F040/schwarz-weiss/" TargetMode="External"/><Relationship Id="rId1048" Type="http://schemas.openxmlformats.org/officeDocument/2006/relationships/hyperlink" Target="https://www.sportscheck.com/hummel/hummel-hmllead-poly-fussballtrikot-herren-p488438-F052/weiss/" TargetMode="External"/><Relationship Id="rId1049" Type="http://schemas.openxmlformats.org/officeDocument/2006/relationships/hyperlink" Target="https://www.sportscheck.com/hummel/hummel-hmllead-poly-fussballtrikot-herren-p488438-F007/blau/" TargetMode="External"/><Relationship Id="rId217" Type="http://schemas.openxmlformats.org/officeDocument/2006/relationships/hyperlink" Target="https://www.sportscheck.com/adidas/adidas-mexiko-heimtrikot-fussballtrikot-herren-p486738-F040/black-real-magenta/" TargetMode="External"/><Relationship Id="rId216" Type="http://schemas.openxmlformats.org/officeDocument/2006/relationships/hyperlink" Target="https://www.sportscheck.com/adidas/adidas-tiro-21-trainingstrikot-fussballtrikot-damen-p469223-F040/schwarz/" TargetMode="External"/><Relationship Id="rId215" Type="http://schemas.openxmlformats.org/officeDocument/2006/relationships/hyperlink" Target="https://www.sportscheck.com/adidas/adidas-manchester-united-1718-heim-trikot-herren-p263650-F037/real-red/" TargetMode="External"/><Relationship Id="rId699" Type="http://schemas.openxmlformats.org/officeDocument/2006/relationships/hyperlink" Target="https://www.sportscheck.com/nike/nike-gardien-iii-torwarttrikot-herren-p423941-F022/gruen/" TargetMode="External"/><Relationship Id="rId214" Type="http://schemas.openxmlformats.org/officeDocument/2006/relationships/hyperlink" Target="https://www.sportscheck.com/adidas/adidas-dfb-wm-2018-heim-authentic-trikot-herren-p278124-F052/whiteblack/" TargetMode="External"/><Relationship Id="rId698" Type="http://schemas.openxmlformats.org/officeDocument/2006/relationships/hyperlink" Target="https://www.sportscheck.com/nike/nike-gardien-iii-torwarttrikot-herren-p429671-F007/blau-dunkelblau/" TargetMode="External"/><Relationship Id="rId219" Type="http://schemas.openxmlformats.org/officeDocument/2006/relationships/hyperlink" Target="https://www.sportscheck.com/nike/nike-fc-augsburg-1819-auswaerts-trikot-herren-p316825-F022/gruen/" TargetMode="External"/><Relationship Id="rId218" Type="http://schemas.openxmlformats.org/officeDocument/2006/relationships/hyperlink" Target="https://www.sportscheck.com/adidas/adidas-dfb-auswaertstrikot-fussballtrikot-herren-p486725-F040/black-carbon/" TargetMode="External"/><Relationship Id="rId693" Type="http://schemas.openxmlformats.org/officeDocument/2006/relationships/hyperlink" Target="https://www.sportscheck.com/nike/nike-china-trikot-home-2020-damen-fussballtrikot-damen-p436665-F037/rotweiss/" TargetMode="External"/><Relationship Id="rId1040" Type="http://schemas.openxmlformats.org/officeDocument/2006/relationships/hyperlink" Target="https://www.sportscheck.com/nike/nike-dry-park-derby-ii-fussballtrikot-herren-p375456-F180/schwarz-neongelb/" TargetMode="External"/><Relationship Id="rId692" Type="http://schemas.openxmlformats.org/officeDocument/2006/relationships/hyperlink" Target="https://www.sportscheck.com/nike/nike-chile-trikot-home-2020-fussballtrikot-herren-p436670-F037/rotweiss/" TargetMode="External"/><Relationship Id="rId1041" Type="http://schemas.openxmlformats.org/officeDocument/2006/relationships/hyperlink" Target="https://www.sportscheck.com/nike/nike-striped-division-iii-trikot-ka-damen-fussballtrikot-damen-p438482-F013/gelb/" TargetMode="External"/><Relationship Id="rId691" Type="http://schemas.openxmlformats.org/officeDocument/2006/relationships/hyperlink" Target="https://www.sportscheck.com/nike/nike-promo-tw-trikot-kurzarm-fussballtrikot-herren-p439552-F040/schwarzgrau/" TargetMode="External"/><Relationship Id="rId1042" Type="http://schemas.openxmlformats.org/officeDocument/2006/relationships/hyperlink" Target="https://www.sportscheck.com/adidas/adidas-spanien-mini-heimausruestung-fussballtrikot-kinder-p360395-F037/rot/" TargetMode="External"/><Relationship Id="rId690" Type="http://schemas.openxmlformats.org/officeDocument/2006/relationships/hyperlink" Target="https://www.sportscheck.com/adidas/adidas-squadra-21-trikot-fussballtrikot-damen-p472202-F037/team-power-red-white/" TargetMode="External"/><Relationship Id="rId1043" Type="http://schemas.openxmlformats.org/officeDocument/2006/relationships/hyperlink" Target="https://www.sportscheck.com/adidas/adidas-tango-aop-herren-fussballtrikot-herren-p373696-F052/weiss-schwarz/" TargetMode="External"/><Relationship Id="rId213" Type="http://schemas.openxmlformats.org/officeDocument/2006/relationships/hyperlink" Target="https://www.sportscheck.com/adidas/adidas-spanien-auswaertstrikot-authentic-fussballtrikot-herren-p486743-F052/white-light-onix/" TargetMode="External"/><Relationship Id="rId697" Type="http://schemas.openxmlformats.org/officeDocument/2006/relationships/hyperlink" Target="https://www.sportscheck.com/nike/nike-slowenien-trikot-away-em-2020-fussballtrikot-herren-p436322-F022/gruenblauweiss/" TargetMode="External"/><Relationship Id="rId1044" Type="http://schemas.openxmlformats.org/officeDocument/2006/relationships/hyperlink" Target="https://www.sportscheck.com/nike/nike-fussballtrikot-kinder-p437904-F022/gruen/" TargetMode="External"/><Relationship Id="rId212" Type="http://schemas.openxmlformats.org/officeDocument/2006/relationships/hyperlink" Target="https://www.sportscheck.com/adidas/adidas-fc-arsenal-2021-auswaertstrikot-fussballtrikot-herren-p429409-F052/cloud-white-black/" TargetMode="External"/><Relationship Id="rId696" Type="http://schemas.openxmlformats.org/officeDocument/2006/relationships/hyperlink" Target="https://www.sportscheck.com/nike/nike-nigeria-naija-trikot-home-2020-damen-fussballtrikot-damen-p436522-F052/weiss/" TargetMode="External"/><Relationship Id="rId1045" Type="http://schemas.openxmlformats.org/officeDocument/2006/relationships/hyperlink" Target="https://www.sportscheck.com/nike/nike-as-rom-trikot-away-20202021-kids-beige-fussballtrikot-kinder-p437887-F004/beige/" TargetMode="External"/><Relationship Id="rId211" Type="http://schemas.openxmlformats.org/officeDocument/2006/relationships/hyperlink" Target="https://www.sportscheck.com/adidas/adidas-river-plate-2021-heimtrikot-fussballtrikot-herren-p443239-F052/weiss/" TargetMode="External"/><Relationship Id="rId695" Type="http://schemas.openxmlformats.org/officeDocument/2006/relationships/hyperlink" Target="https://www.sportscheck.com/nike/nike-fc-barcelona-trikot-ucl-20202021-damen-fussballtrikot-damen-p436626-F036/pink/" TargetMode="External"/><Relationship Id="rId1046" Type="http://schemas.openxmlformats.org/officeDocument/2006/relationships/hyperlink" Target="https://www.sportscheck.com/hummel/hummel-hmllead-poly-fussballtrikot-herren-p488438-F187/dunkelblau/" TargetMode="External"/><Relationship Id="rId210" Type="http://schemas.openxmlformats.org/officeDocument/2006/relationships/hyperlink" Target="https://www.sportscheck.com/adidas/adidas-kolumbien-heimtrikot-fussballtrikot-herren-p486734-F013/gelb/" TargetMode="External"/><Relationship Id="rId694" Type="http://schemas.openxmlformats.org/officeDocument/2006/relationships/hyperlink" Target="https://www.sportscheck.com/nike/nike-atletico-madrid-trikot-ucl-20202021-fussballtrikot-herren-p436629-F013/gelbschwarz/" TargetMode="External"/><Relationship Id="rId1047" Type="http://schemas.openxmlformats.org/officeDocument/2006/relationships/hyperlink" Target="https://www.sportscheck.com/hummel/hummel-hmllead-poly-fussballtrikot-herren-p488438-F147/rot/" TargetMode="External"/><Relationship Id="rId249" Type="http://schemas.openxmlformats.org/officeDocument/2006/relationships/hyperlink" Target="https://www.sportscheck.com/adidas/adidas-argentinien-heimtrikot-fussballtrikot-kinder-p486723-F052/white-clear-blue/" TargetMode="External"/><Relationship Id="rId248" Type="http://schemas.openxmlformats.org/officeDocument/2006/relationships/hyperlink" Target="https://www.sportscheck.com/adidas/adidas-squadra-21-trikot-fussballtrikot-damen-p469470-F040/black-white/" TargetMode="External"/><Relationship Id="rId247" Type="http://schemas.openxmlformats.org/officeDocument/2006/relationships/hyperlink" Target="https://www.sportscheck.com/adidas/adidas-adipro-19-torwarttrikot-herren-p373856-F016/gold/" TargetMode="External"/><Relationship Id="rId1070" Type="http://schemas.openxmlformats.org/officeDocument/2006/relationships/hyperlink" Target="https://www.sportscheck.com/nike/nike-park-vi-fussballtrikot-damen-p403345-F052/weiss/" TargetMode="External"/><Relationship Id="rId1071" Type="http://schemas.openxmlformats.org/officeDocument/2006/relationships/hyperlink" Target="https://www.sportscheck.com/nike/nike-dry-park-vii-fussballtrikot-damen-p378237-F049/tuerkis-schwarz/" TargetMode="External"/><Relationship Id="rId1072" Type="http://schemas.openxmlformats.org/officeDocument/2006/relationships/hyperlink" Target="https://www.sportscheck.com/nike/nike-dry-park-vii-fussballtrikot-damen-p378237-F040/schwarz-weiss/" TargetMode="External"/><Relationship Id="rId242" Type="http://schemas.openxmlformats.org/officeDocument/2006/relationships/hyperlink" Target="https://www.sportscheck.com/adidas/adidas-adipro-20-torwarttrikot-herren-p374324-F150/orange-schwarz/" TargetMode="External"/><Relationship Id="rId1073" Type="http://schemas.openxmlformats.org/officeDocument/2006/relationships/hyperlink" Target="https://www.sportscheck.com/nike/nike-park-vi-fussballtrikot-herren-p375798-F031/orange-schwarz/" TargetMode="External"/><Relationship Id="rId241" Type="http://schemas.openxmlformats.org/officeDocument/2006/relationships/hyperlink" Target="https://www.sportscheck.com/adidas/adidas-real-madrid-2021-heimtrikot-fussballtrikot-damen-p423157-F052/weiss/" TargetMode="External"/><Relationship Id="rId1074" Type="http://schemas.openxmlformats.org/officeDocument/2006/relationships/hyperlink" Target="https://www.sportscheck.com/nike/nike-park-vi-fussballtrikot-herren-p375798-F007/hellblau-weiss/" TargetMode="External"/><Relationship Id="rId240" Type="http://schemas.openxmlformats.org/officeDocument/2006/relationships/hyperlink" Target="https://www.sportscheck.com/hummel/hummel-promo-duo-trikotset-kurzarm-fussballtrikot-herren-p482367-F052/weissrot/" TargetMode="External"/><Relationship Id="rId1075" Type="http://schemas.openxmlformats.org/officeDocument/2006/relationships/hyperlink" Target="https://www.sportscheck.com/adidas/adidas-1-fc-union-berlin-2021-heimtrikot-fussballtrikot-damen-p410360-F037/rot/" TargetMode="External"/><Relationship Id="rId1076" Type="http://schemas.openxmlformats.org/officeDocument/2006/relationships/hyperlink" Target="https://www.sportscheck.com/adidas/adidas-benfica-lissabon-heimtrikot-fussballtrikot-damen-p401643-F037/rot/" TargetMode="External"/><Relationship Id="rId246" Type="http://schemas.openxmlformats.org/officeDocument/2006/relationships/hyperlink" Target="https://www.sportscheck.com/puma/puma-individualcup-graphic-trikot-damen-fussballtrikot-damen-p481974-F040/schwarzgraugelb/" TargetMode="External"/><Relationship Id="rId1077" Type="http://schemas.openxmlformats.org/officeDocument/2006/relationships/hyperlink" Target="https://www.sportscheck.com/jako/jako-champ-20-fussballtrikot-jungen-p468840-F122/grau-weiss/" TargetMode="External"/><Relationship Id="rId245" Type="http://schemas.openxmlformats.org/officeDocument/2006/relationships/hyperlink" Target="https://www.sportscheck.com/adidas/adidas-adipro-20-torwarttrikot-herren-p374324-F014/gelb-blau/" TargetMode="External"/><Relationship Id="rId1078" Type="http://schemas.openxmlformats.org/officeDocument/2006/relationships/hyperlink" Target="https://www.sportscheck.com/jako/jako-champ-20-fussballtrikot-jungen-p468840-F108/blau-weiss/" TargetMode="External"/><Relationship Id="rId244" Type="http://schemas.openxmlformats.org/officeDocument/2006/relationships/hyperlink" Target="https://www.sportscheck.com/adidas/adidas-adipro-20-torwarttrikot-herren-p374324-F084/gruen-schwarz/" TargetMode="External"/><Relationship Id="rId1079" Type="http://schemas.openxmlformats.org/officeDocument/2006/relationships/hyperlink" Target="https://www.sportscheck.com/jako/jako-champ-20-fussballtrikot-jungen-p468840-F054/weiss-blau/" TargetMode="External"/><Relationship Id="rId243" Type="http://schemas.openxmlformats.org/officeDocument/2006/relationships/hyperlink" Target="https://www.sportscheck.com/adidas/adidas-adipro-20-torwarttrikot-herren-p374324-F114/grau-gruen/" TargetMode="External"/><Relationship Id="rId239" Type="http://schemas.openxmlformats.org/officeDocument/2006/relationships/hyperlink" Target="https://www.sportscheck.com/nike/nike-naija-trikot-kurzarm-kids-hell-fussballtrikot-kinder-p437756-F037/rot/" TargetMode="External"/><Relationship Id="rId238" Type="http://schemas.openxmlformats.org/officeDocument/2006/relationships/hyperlink" Target="https://www.sportscheck.com/adidas/adidas-assita-17-torwarttrikot-jungen-p396709-F098/blau-weiss/" TargetMode="External"/><Relationship Id="rId237" Type="http://schemas.openxmlformats.org/officeDocument/2006/relationships/hyperlink" Target="https://www.sportscheck.com/adidas/adidas-manchester-united-1819-heim-trikot-herren-p294532-F037/real-red/" TargetMode="External"/><Relationship Id="rId236" Type="http://schemas.openxmlformats.org/officeDocument/2006/relationships/hyperlink" Target="https://www.sportscheck.com/adidas/adidas-ungarn-heimtrikot-fussballtrikot-kinder-p385589-F037/red-bold-green-white/" TargetMode="External"/><Relationship Id="rId1060" Type="http://schemas.openxmlformats.org/officeDocument/2006/relationships/hyperlink" Target="https://www.sportscheck.com/adidas/adidas-tabela-14-fussballtrikot-jungen-p373738-F198/dunkelblau-weiss/" TargetMode="External"/><Relationship Id="rId1061" Type="http://schemas.openxmlformats.org/officeDocument/2006/relationships/hyperlink" Target="https://www.sportscheck.com/adidas/adidas-tabela-14-fussballtrikot-jungen-p373738-F108/blau-weiss/" TargetMode="External"/><Relationship Id="rId231" Type="http://schemas.openxmlformats.org/officeDocument/2006/relationships/hyperlink" Target="https://www.sportscheck.com/adidas/adidas-squadra-21-torwarttrikot-jungen-p487044-F086/blau-schwarz/" TargetMode="External"/><Relationship Id="rId1062" Type="http://schemas.openxmlformats.org/officeDocument/2006/relationships/hyperlink" Target="https://www.sportscheck.com/adidas/adidas-tabela-14-fussballtrikot-jungen-p373738-F037/rot-weiss/" TargetMode="External"/><Relationship Id="rId230" Type="http://schemas.openxmlformats.org/officeDocument/2006/relationships/hyperlink" Target="https://www.sportscheck.com/adidas/adidas-manchester-united-1718-cl-trikot-kinder-p264575-F019/lgh-solid-grey/" TargetMode="External"/><Relationship Id="rId1063" Type="http://schemas.openxmlformats.org/officeDocument/2006/relationships/hyperlink" Target="https://www.sportscheck.com/adidas/adidas-tabela-14-fussballtrikot-jungen-p373738-F013/gelb-weiss/" TargetMode="External"/><Relationship Id="rId1064" Type="http://schemas.openxmlformats.org/officeDocument/2006/relationships/hyperlink" Target="https://www.sportscheck.com/adidas/adidas-tabela-14-fussballtrikot-jungen-p373738-F007/hellblau-weiss/" TargetMode="External"/><Relationship Id="rId1065" Type="http://schemas.openxmlformats.org/officeDocument/2006/relationships/hyperlink" Target="https://www.sportscheck.com/adidas/adidas-estro-19-fussballtrikot-herren-p479915-F022/hellgruen-weiss/" TargetMode="External"/><Relationship Id="rId235" Type="http://schemas.openxmlformats.org/officeDocument/2006/relationships/hyperlink" Target="https://www.sportscheck.com/adidas/adidas-schweden-auswaertstrikot-fussballtrikot-kinder-p486048-F007/night-indigo-yellow/" TargetMode="External"/><Relationship Id="rId1066" Type="http://schemas.openxmlformats.org/officeDocument/2006/relationships/hyperlink" Target="https://www.sportscheck.com/adidas/adidas-entrada-18-fussballtrikot-jungen-p479906-F031/orange-weiss/" TargetMode="External"/><Relationship Id="rId234" Type="http://schemas.openxmlformats.org/officeDocument/2006/relationships/hyperlink" Target="https://www.sportscheck.com/adidas/adidas-condivo-21-primeblue-trikot-fussballtrikot-herren-p472173-F007/team-navy-white/" TargetMode="External"/><Relationship Id="rId1067" Type="http://schemas.openxmlformats.org/officeDocument/2006/relationships/hyperlink" Target="https://www.sportscheck.com/puma/puma-liga-hooped-trikot-kurzarm-fussballtrikot-herren-p436238-F022/gruenweiss/" TargetMode="External"/><Relationship Id="rId233" Type="http://schemas.openxmlformats.org/officeDocument/2006/relationships/hyperlink" Target="https://www.sportscheck.com/adidas/adidas-fc-bayern-1718-auswaerts-trikot-kinder-p263694-F007/collegiate-navy/" TargetMode="External"/><Relationship Id="rId1068" Type="http://schemas.openxmlformats.org/officeDocument/2006/relationships/hyperlink" Target="https://www.sportscheck.com/nike/nike-frankreich-trikotkleid-damen-fussballtrikot-damen-p436066-F007/blaurot/" TargetMode="External"/><Relationship Id="rId232" Type="http://schemas.openxmlformats.org/officeDocument/2006/relationships/hyperlink" Target="https://www.sportscheck.com/adidas/adidas-squadra-21-trikot-fussballtrikot-damen-p472212-F007/team-navy-white/" TargetMode="External"/><Relationship Id="rId1069" Type="http://schemas.openxmlformats.org/officeDocument/2006/relationships/hyperlink" Target="https://www.sportscheck.com/nike/nike-dry-park-derby-ii-fussballtrikot-herren-p376673-F013/gelb-rot/" TargetMode="External"/><Relationship Id="rId1015" Type="http://schemas.openxmlformats.org/officeDocument/2006/relationships/hyperlink" Target="https://www.sportscheck.com/adidas/adidas-tabela-18-fussballtrikot-herren-p373467-F007/hellblau-weiss/" TargetMode="External"/><Relationship Id="rId1499" Type="http://schemas.openxmlformats.org/officeDocument/2006/relationships/hyperlink" Target="https://www.sportscheck.com/erima/erima-zenari-30-trikot-fussballtrikot-herren-p437172-F037/rotweiss/" TargetMode="External"/><Relationship Id="rId1016" Type="http://schemas.openxmlformats.org/officeDocument/2006/relationships/hyperlink" Target="https://www.sportscheck.com/jako/jako-vfb-stuttgart-20-21-heim-trikot-kinder-p387548-F052/weiss/" TargetMode="External"/><Relationship Id="rId1017" Type="http://schemas.openxmlformats.org/officeDocument/2006/relationships/hyperlink" Target="https://www.sportscheck.com/puma/puma-new-york-fussballtrikot-herren-p378339-F190/dunkelblau-gelb/" TargetMode="External"/><Relationship Id="rId1018" Type="http://schemas.openxmlformats.org/officeDocument/2006/relationships/hyperlink" Target="https://www.sportscheck.com/adidas/adidas-squadra-21-fussballtrikot-herren-p485577-F139/bordeaux-weiss/" TargetMode="External"/><Relationship Id="rId1019" Type="http://schemas.openxmlformats.org/officeDocument/2006/relationships/hyperlink" Target="https://www.sportscheck.com/adidas/adidas-squadra-21-fussballtrikot-herren-p485555-F007/hellblau-weiss/" TargetMode="External"/><Relationship Id="rId668" Type="http://schemas.openxmlformats.org/officeDocument/2006/relationships/hyperlink" Target="https://www.sportscheck.com/adidas/adidas-fc-arsenal-cny-t-shirt-fussballtrikot-herren-p446225-F037/rot/" TargetMode="External"/><Relationship Id="rId667" Type="http://schemas.openxmlformats.org/officeDocument/2006/relationships/hyperlink" Target="https://www.sportscheck.com/puma/puma-teamflash-trikot-kids-dunkel-fussballtrikot-kinder-p483235-F013/gelb/" TargetMode="External"/><Relationship Id="rId666" Type="http://schemas.openxmlformats.org/officeDocument/2006/relationships/hyperlink" Target="https://www.sportscheck.com/puma/puma-teamgoal-23-jersey-fussballtrikot-damen-p373140-F024/dunkelgruen-gruen/" TargetMode="External"/><Relationship Id="rId665" Type="http://schemas.openxmlformats.org/officeDocument/2006/relationships/hyperlink" Target="https://www.sportscheck.com/puma/puma-liga-fussballtrikot-herren-p376534-F052/weiss-schwarz/" TargetMode="External"/><Relationship Id="rId669" Type="http://schemas.openxmlformats.org/officeDocument/2006/relationships/hyperlink" Target="https://www.sportscheck.com/adidas/adidas-juventus-turin-mini-heimausruestung-fussballtrikot-kinder-p423170-F052/white-black/" TargetMode="External"/><Relationship Id="rId1490" Type="http://schemas.openxmlformats.org/officeDocument/2006/relationships/hyperlink" Target="https://www.sportscheck.com/nike/nike-promo-gk-jersey-ls-fussballtrikot-herren-p439336-F007/blauschwarz/" TargetMode="External"/><Relationship Id="rId660" Type="http://schemas.openxmlformats.org/officeDocument/2006/relationships/hyperlink" Target="https://www.sportscheck.com/puma/puma-teamflash-fussballtrikot-herren-p485516-F052/weiss/" TargetMode="External"/><Relationship Id="rId1491" Type="http://schemas.openxmlformats.org/officeDocument/2006/relationships/hyperlink" Target="https://www.sportscheck.com/hummel/hummel-sc-freiburg-trikot-home-20202021-fussballtrikot-p439596-F040/schwarzgrau/" TargetMode="External"/><Relationship Id="rId1492" Type="http://schemas.openxmlformats.org/officeDocument/2006/relationships/hyperlink" Target="https://www.sportscheck.com/nike/nike-griechenland-home-stadium-em-2021-fussballtrikot-herren-p429665-F054/weiss-blau/" TargetMode="External"/><Relationship Id="rId1493" Type="http://schemas.openxmlformats.org/officeDocument/2006/relationships/hyperlink" Target="https://www.sportscheck.com/erima/erima-barcelona-trikot-kurzarm-fussballtrikot-herren-p438051-F052/weissschwarz/" TargetMode="External"/><Relationship Id="rId1010" Type="http://schemas.openxmlformats.org/officeDocument/2006/relationships/hyperlink" Target="https://www.sportscheck.com/adidas/adidas-regista-20-fussballtrikot-herren-p373591-F013/gelb-weiss/" TargetMode="External"/><Relationship Id="rId1494" Type="http://schemas.openxmlformats.org/officeDocument/2006/relationships/hyperlink" Target="https://www.sportscheck.com/nike/nike-promo-gk-jersey-ls-fussballtrikot-herren-p439336-F025/lilaweiss/" TargetMode="External"/><Relationship Id="rId664" Type="http://schemas.openxmlformats.org/officeDocument/2006/relationships/hyperlink" Target="https://www.sportscheck.com/puma/puma-liga-fussballtrikot-herren-p376534-F137/gruen-weiss/" TargetMode="External"/><Relationship Id="rId1011" Type="http://schemas.openxmlformats.org/officeDocument/2006/relationships/hyperlink" Target="https://www.sportscheck.com/adidas/adidas-regista-20-fussballtrikot-herren-p373591-F037/rot-weiss/" TargetMode="External"/><Relationship Id="rId1495" Type="http://schemas.openxmlformats.org/officeDocument/2006/relationships/hyperlink" Target="https://www.sportscheck.com/nike/nike-promo-gk-jersey-ls-fussballtrikot-herren-p439336-F013/gelbschwarz/" TargetMode="External"/><Relationship Id="rId663" Type="http://schemas.openxmlformats.org/officeDocument/2006/relationships/hyperlink" Target="https://www.sportscheck.com/under-armour/under-armour-fc-st-pauli-1920-heim-trikot-kinder-p319534-F010/timber-white/" TargetMode="External"/><Relationship Id="rId1012" Type="http://schemas.openxmlformats.org/officeDocument/2006/relationships/hyperlink" Target="https://www.sportscheck.com/adidas/adidas-tabela-18-fussballtrikot-herren-p373467-F135/gruen-schwarz/" TargetMode="External"/><Relationship Id="rId1496" Type="http://schemas.openxmlformats.org/officeDocument/2006/relationships/hyperlink" Target="https://www.sportscheck.com/nike/nike-australien-trikot-away-2020-fussballtrikot-herren-p436643-F007/blaugelb/" TargetMode="External"/><Relationship Id="rId662" Type="http://schemas.openxmlformats.org/officeDocument/2006/relationships/hyperlink" Target="https://www.sportscheck.com/jako/jako-celtic-20-trikot-langarm-03-fussballtrikot-herren-p437187-F037/rotweiss/" TargetMode="External"/><Relationship Id="rId1013" Type="http://schemas.openxmlformats.org/officeDocument/2006/relationships/hyperlink" Target="https://www.sportscheck.com/adidas/adidas-tabela-18-fussballtrikot-herren-p373467-F108/blau-weiss/" TargetMode="External"/><Relationship Id="rId1497" Type="http://schemas.openxmlformats.org/officeDocument/2006/relationships/hyperlink" Target="https://www.sportscheck.com/nike/nike-norwegen-trikot-home-em-2020-fussballtrikot-herren-p436342-F037/rot/" TargetMode="External"/><Relationship Id="rId661" Type="http://schemas.openxmlformats.org/officeDocument/2006/relationships/hyperlink" Target="https://www.sportscheck.com/puma/puma-teamflash-fussballtrikot-herren-p485516-F013/gelb/" TargetMode="External"/><Relationship Id="rId1014" Type="http://schemas.openxmlformats.org/officeDocument/2006/relationships/hyperlink" Target="https://www.sportscheck.com/adidas/adidas-tabela-18-fussballtrikot-herren-p373467-F031/orange-weiss/" TargetMode="External"/><Relationship Id="rId1498" Type="http://schemas.openxmlformats.org/officeDocument/2006/relationships/hyperlink" Target="https://www.sportscheck.com/erima/erima-ferrara-20-trikot-kurzarm-hell-fussballtrikot-herren-p438323-F019/graugruen/" TargetMode="External"/><Relationship Id="rId1004" Type="http://schemas.openxmlformats.org/officeDocument/2006/relationships/hyperlink" Target="https://www.sportscheck.com/adidas/adidas-condivo-21-fussballtrikot-herren-p485547-F108/blau-weiss/" TargetMode="External"/><Relationship Id="rId1488" Type="http://schemas.openxmlformats.org/officeDocument/2006/relationships/hyperlink" Target="https://www.sportscheck.com/nike/nike-inter-mailand-vapor-match-2021-heim-fussballtrikot-herren-p390656-F106/blau-schwarz/" TargetMode="External"/><Relationship Id="rId1005" Type="http://schemas.openxmlformats.org/officeDocument/2006/relationships/hyperlink" Target="https://www.sportscheck.com/adidas/adidas-condivo-21-fussballtrikot-herren-p485177-F037/rot-weiss/" TargetMode="External"/><Relationship Id="rId1489" Type="http://schemas.openxmlformats.org/officeDocument/2006/relationships/hyperlink" Target="https://www.sportscheck.com/nike/nike-england-away-vapor-match-em-2021-fussballtrikot-herren-p388257-F101/blau-rot/" TargetMode="External"/><Relationship Id="rId1006" Type="http://schemas.openxmlformats.org/officeDocument/2006/relationships/hyperlink" Target="https://www.sportscheck.com/adidas/adidas-condivo-20-jersey-fussballtrikot-jungen-p435731-F052/weiss-schwarz/" TargetMode="External"/><Relationship Id="rId1007" Type="http://schemas.openxmlformats.org/officeDocument/2006/relationships/hyperlink" Target="https://www.sportscheck.com/adidas/adidas-tiro-21-trikot-fussballtrikot-herren-p472447-F040/black-vivid-red-acid-yellow/" TargetMode="External"/><Relationship Id="rId1008" Type="http://schemas.openxmlformats.org/officeDocument/2006/relationships/hyperlink" Target="https://www.sportscheck.com/adidas/adidas-striped-21-fussballtrikot-herren-p487472-F198/dunkelblau-weiss/" TargetMode="External"/><Relationship Id="rId1009" Type="http://schemas.openxmlformats.org/officeDocument/2006/relationships/hyperlink" Target="https://www.sportscheck.com/adidas/adidas-striped-21-fussballtrikot-herren-p487035-F037/rot-weiss/" TargetMode="External"/><Relationship Id="rId657" Type="http://schemas.openxmlformats.org/officeDocument/2006/relationships/hyperlink" Target="https://www.sportscheck.com/puma/puma-teamflash-fussballtrikot-herren-p485516-F157/schwarz/" TargetMode="External"/><Relationship Id="rId656" Type="http://schemas.openxmlformats.org/officeDocument/2006/relationships/hyperlink" Target="https://www.sportscheck.com/puma/puma-teamflash-fussballtrikot-herren-p485516-F187/dunkelblau/" TargetMode="External"/><Relationship Id="rId655" Type="http://schemas.openxmlformats.org/officeDocument/2006/relationships/hyperlink" Target="https://www.sportscheck.com/nike/nike-gardien-iii-torwarttrikot-langarm-kids-torwarttrikot-kinder-p437749-F022/gruen/" TargetMode="External"/><Relationship Id="rId654" Type="http://schemas.openxmlformats.org/officeDocument/2006/relationships/hyperlink" Target="https://www.sportscheck.com/jako/jako-wuerzburger-kickers-trikot-3rd-20202021-fussballtrikot-herren-p439288-F013/gelbgrau/" TargetMode="External"/><Relationship Id="rId659" Type="http://schemas.openxmlformats.org/officeDocument/2006/relationships/hyperlink" Target="https://www.sportscheck.com/puma/puma-teamflash-fussballtrikot-herren-p485516-F123/gruen/" TargetMode="External"/><Relationship Id="rId658" Type="http://schemas.openxmlformats.org/officeDocument/2006/relationships/hyperlink" Target="https://www.sportscheck.com/puma/puma-teamflash-fussballtrikot-herren-p485516-F147/rot/" TargetMode="External"/><Relationship Id="rId1480" Type="http://schemas.openxmlformats.org/officeDocument/2006/relationships/hyperlink" Target="https://www.sportscheck.com/nike/nike-eintracht-frankfurt-stadium-1920-heim-fussballtrikot-damen-p379631-F185/schwarz-rot/" TargetMode="External"/><Relationship Id="rId1481" Type="http://schemas.openxmlformats.org/officeDocument/2006/relationships/hyperlink" Target="https://www.sportscheck.com/nike/nike-fc-barcelona-vapor-match-2021-4th-fussballtrikot-herren-p488494-F101/blau-rot/" TargetMode="External"/><Relationship Id="rId1482" Type="http://schemas.openxmlformats.org/officeDocument/2006/relationships/hyperlink" Target="https://www.sportscheck.com/jako/jako-celtic-20-trikot-langarm-03-fussballtrikot-herren-p437187-F007/blauweiss/" TargetMode="External"/><Relationship Id="rId1483" Type="http://schemas.openxmlformats.org/officeDocument/2006/relationships/hyperlink" Target="https://www.sportscheck.com/nike/nike-gardien-ii-promo-torwarttrikot-kurzarm-fussballtrikot-herren-p470846-F013/gelbschwarz/" TargetMode="External"/><Relationship Id="rId653" Type="http://schemas.openxmlformats.org/officeDocument/2006/relationships/hyperlink" Target="https://www.sportscheck.com/nike/nike-promo-tw-trikot-kurzarm-fussballtrikot-herren-p439552-F019/grau/" TargetMode="External"/><Relationship Id="rId1000" Type="http://schemas.openxmlformats.org/officeDocument/2006/relationships/hyperlink" Target="https://www.sportscheck.com/puma/puma-liga-torwarttrikot-herren-p376492-F027/lila-weiss/" TargetMode="External"/><Relationship Id="rId1484" Type="http://schemas.openxmlformats.org/officeDocument/2006/relationships/hyperlink" Target="https://www.sportscheck.com/puma/puma-liga-trikot-langarm-kids-fussballtrikot-kinder-p482353-F052/weissschwarz/" TargetMode="External"/><Relationship Id="rId652" Type="http://schemas.openxmlformats.org/officeDocument/2006/relationships/hyperlink" Target="https://www.sportscheck.com/nike/nike-nigeria-naija-trikot-away-kids-fussballtrikot-kinder-p436508-F022/gruen/" TargetMode="External"/><Relationship Id="rId1001" Type="http://schemas.openxmlformats.org/officeDocument/2006/relationships/hyperlink" Target="https://www.sportscheck.com/adidas/adidas-squadra-21-trikot-fussballtrikot-herren-p472239-F013/team-yellow-white/" TargetMode="External"/><Relationship Id="rId1485" Type="http://schemas.openxmlformats.org/officeDocument/2006/relationships/hyperlink" Target="https://www.sportscheck.com/nike/nike-promo-gk-jersey-ls-fussballtrikot-herren-p439336-F019/grauschwarz/" TargetMode="External"/><Relationship Id="rId651" Type="http://schemas.openxmlformats.org/officeDocument/2006/relationships/hyperlink" Target="https://www.sportscheck.com/adidas/adidas-condivo-21-primeblue-trikot-fussballtrikot-herren-p469229-F052/white-black/" TargetMode="External"/><Relationship Id="rId1002" Type="http://schemas.openxmlformats.org/officeDocument/2006/relationships/hyperlink" Target="https://www.sportscheck.com/kappa/kappa-as-monaco-trikot-home-20202021-fussballtrikot-herren-p439598-F007/blaugelb/" TargetMode="External"/><Relationship Id="rId1486" Type="http://schemas.openxmlformats.org/officeDocument/2006/relationships/hyperlink" Target="https://www.sportscheck.com/jako/jako-leeds-torwarttrikot-fussballtrikot-herren-p488132-F007/blaugelb/" TargetMode="External"/><Relationship Id="rId650" Type="http://schemas.openxmlformats.org/officeDocument/2006/relationships/hyperlink" Target="https://www.sportscheck.com/nike/nike-striped-division-iii-trikot-ka-damen-fussballtrikot-damen-p438482-F037/rotweiss/" TargetMode="External"/><Relationship Id="rId1003" Type="http://schemas.openxmlformats.org/officeDocument/2006/relationships/hyperlink" Target="https://www.sportscheck.com/umbro/umbro-fc-schalke-04-1819-heim-trikot-kinder-p311970-F007/deep-surf-brilliant-white/" TargetMode="External"/><Relationship Id="rId1487" Type="http://schemas.openxmlformats.org/officeDocument/2006/relationships/hyperlink" Target="https://www.sportscheck.com/jako/jako-striker-20-torwarttrikot-khaki-fussballtrikot-herren-p439477-F031/orange/" TargetMode="External"/><Relationship Id="rId1037" Type="http://schemas.openxmlformats.org/officeDocument/2006/relationships/hyperlink" Target="https://www.sportscheck.com/adidas/adidas-1-fc-union-berlin-2021-ausweichtrikot-fussballtrikot-herren-p428272-F007/blau/" TargetMode="External"/><Relationship Id="rId1038" Type="http://schemas.openxmlformats.org/officeDocument/2006/relationships/hyperlink" Target="https://www.sportscheck.com/adidas/adidas-olympique-lyon-2021-heimtrikot-fussballtrikot-herren-p391145-F052/weiss/" TargetMode="External"/><Relationship Id="rId1039" Type="http://schemas.openxmlformats.org/officeDocument/2006/relationships/hyperlink" Target="https://www.sportscheck.com/uhlsport/uhlsport-offense-23-trikot-kurzarm-fussballtrikot-herren-p437122-F040/schwarzgraugelb/" TargetMode="External"/><Relationship Id="rId206" Type="http://schemas.openxmlformats.org/officeDocument/2006/relationships/hyperlink" Target="https://www.sportscheck.com/nike/nike-graphics-3-trikot-kids-fussballtrikot-kinder-p470500-F019/grauweiss/" TargetMode="External"/><Relationship Id="rId205" Type="http://schemas.openxmlformats.org/officeDocument/2006/relationships/hyperlink" Target="https://www.sportscheck.com/adidas/adidas-real-madrid-2021-mini-heimausruestung-fussballtrikot-kinder-p423152-F052/weiss/" TargetMode="External"/><Relationship Id="rId689" Type="http://schemas.openxmlformats.org/officeDocument/2006/relationships/hyperlink" Target="https://www.sportscheck.com/adidas/adidas-estro-19-fussballtrikot-herren-p479915-F013/gelb-weiss/" TargetMode="External"/><Relationship Id="rId204" Type="http://schemas.openxmlformats.org/officeDocument/2006/relationships/hyperlink" Target="https://www.sportscheck.com/puma/puma-teamflash-trikot-kids-dunkel-fussballtrikot-kinder-p483235-F037/rot/" TargetMode="External"/><Relationship Id="rId688" Type="http://schemas.openxmlformats.org/officeDocument/2006/relationships/hyperlink" Target="https://www.sportscheck.com/adidas/adidas-estro-19-fussballtrikot-herren-p479915-F052/weiss-schwarz/" TargetMode="External"/><Relationship Id="rId203" Type="http://schemas.openxmlformats.org/officeDocument/2006/relationships/hyperlink" Target="https://www.sportscheck.com/jako/jako-bayer-04-leverkusen-1718-heim-trikot-herren-p280824-F040/schwarz/" TargetMode="External"/><Relationship Id="rId687" Type="http://schemas.openxmlformats.org/officeDocument/2006/relationships/hyperlink" Target="https://www.sportscheck.com/nike/nike-promo-tw-trikot-langarm-fussballtrikot-herren-p439586-F013/gelb/" TargetMode="External"/><Relationship Id="rId209" Type="http://schemas.openxmlformats.org/officeDocument/2006/relationships/hyperlink" Target="https://www.sportscheck.com/nike/nike-fussballtrikot-kinder-p439554-F037/rotblau/" TargetMode="External"/><Relationship Id="rId208" Type="http://schemas.openxmlformats.org/officeDocument/2006/relationships/hyperlink" Target="https://www.sportscheck.com/puma/puma-teamgoal-23-trikot-kurzarm-fussballtrikot-p487557-F036/pink/" TargetMode="External"/><Relationship Id="rId207" Type="http://schemas.openxmlformats.org/officeDocument/2006/relationships/hyperlink" Target="https://www.sportscheck.com/adidas/adidas-argentinien-heimtrikot-authentic-fussballtrikot-herren-p486731-F052/white-clear-blue/" TargetMode="External"/><Relationship Id="rId682" Type="http://schemas.openxmlformats.org/officeDocument/2006/relationships/hyperlink" Target="https://www.sportscheck.com/new-balance/new-balance-fc-liverpool-1920-auswaerts-trikot-herren-p345265-F052/weiss/" TargetMode="External"/><Relationship Id="rId681" Type="http://schemas.openxmlformats.org/officeDocument/2006/relationships/hyperlink" Target="https://www.sportscheck.com/adidas/adidas-fc-bayern-muenchen-1920-auswaerts-trikot-damen-p322783-F052/white/" TargetMode="External"/><Relationship Id="rId1030" Type="http://schemas.openxmlformats.org/officeDocument/2006/relationships/hyperlink" Target="https://www.sportscheck.com/nike/nike-laser-printed-iii-trikot-kurzarm-kids-fussballtrikot-kinder-p483208-F036/pink/" TargetMode="External"/><Relationship Id="rId680" Type="http://schemas.openxmlformats.org/officeDocument/2006/relationships/hyperlink" Target="https://www.sportscheck.com/nike/nike-park-vii-trikot-kurzarm-kids-fussballtrikot-kinder-p484271-F025/lila/" TargetMode="External"/><Relationship Id="rId1031" Type="http://schemas.openxmlformats.org/officeDocument/2006/relationships/hyperlink" Target="https://www.sportscheck.com/nike/nike-inter-mailand-trikot-ucl-20202021-kids-fussballtrikot-kinder-p439302-F019/graugelb/" TargetMode="External"/><Relationship Id="rId1032" Type="http://schemas.openxmlformats.org/officeDocument/2006/relationships/hyperlink" Target="https://www.sportscheck.com/adidas/adidas-regista-18-fussballtrikot-herren-p406676-F198/dunkelblau-weiss/" TargetMode="External"/><Relationship Id="rId202" Type="http://schemas.openxmlformats.org/officeDocument/2006/relationships/hyperlink" Target="https://www.sportscheck.com/nike/nike-1-fc-heidenheim-1718-heim-trikot-kinder-p284869-F037/rot/" TargetMode="External"/><Relationship Id="rId686" Type="http://schemas.openxmlformats.org/officeDocument/2006/relationships/hyperlink" Target="https://www.sportscheck.com/nike/nike-promo-tw-trikot-langarm-fussballtrikot-herren-p439586-F007/blau/" TargetMode="External"/><Relationship Id="rId1033" Type="http://schemas.openxmlformats.org/officeDocument/2006/relationships/hyperlink" Target="https://www.sportscheck.com/adidas/adidas-tabela-14-fussballtrikot-jungen-p373738-F137/gruen-weiss/" TargetMode="External"/><Relationship Id="rId201" Type="http://schemas.openxmlformats.org/officeDocument/2006/relationships/hyperlink" Target="https://www.sportscheck.com/adidas/adidas-russland-wm-2018-heim-trikot-herren-p278233-F037/red-white/" TargetMode="External"/><Relationship Id="rId685" Type="http://schemas.openxmlformats.org/officeDocument/2006/relationships/hyperlink" Target="https://www.sportscheck.com/nike/nike-promo-tw-trikot-langarm-fussballtrikot-herren-p439586-F022/gruen/" TargetMode="External"/><Relationship Id="rId1034" Type="http://schemas.openxmlformats.org/officeDocument/2006/relationships/hyperlink" Target="https://www.sportscheck.com/hummel/hummel-hmlaction-trikot-fussballtrikot-herren-p481918-F040/schwarz/" TargetMode="External"/><Relationship Id="rId200" Type="http://schemas.openxmlformats.org/officeDocument/2006/relationships/hyperlink" Target="https://www.sportscheck.com/nike/nike-eintracht-frankfurt-20-21-auswaerts-trikot-herren-p363060-F052/white-black/" TargetMode="External"/><Relationship Id="rId684" Type="http://schemas.openxmlformats.org/officeDocument/2006/relationships/hyperlink" Target="https://www.sportscheck.com/nike/nike-promo-tw-trikot-langarm-fussballtrikot-herren-p439586-F025/lila/" TargetMode="External"/><Relationship Id="rId1035" Type="http://schemas.openxmlformats.org/officeDocument/2006/relationships/hyperlink" Target="https://www.sportscheck.com/jako/jako-schiedsrichter-trikot-langarm-fussballtrikot-herren-p438397-F040/schwarz/" TargetMode="External"/><Relationship Id="rId683" Type="http://schemas.openxmlformats.org/officeDocument/2006/relationships/hyperlink" Target="https://www.sportscheck.com/nike/nike-promo-tw-trikot-langarm-fussballtrikot-herren-p439586-F040/schwarzgrau/" TargetMode="External"/><Relationship Id="rId1036" Type="http://schemas.openxmlformats.org/officeDocument/2006/relationships/hyperlink" Target="https://www.sportscheck.com/adidas/adidas-manchester-united-1920-heim-trikot-herren-p322815-F037/real-red/" TargetMode="External"/><Relationship Id="rId1026" Type="http://schemas.openxmlformats.org/officeDocument/2006/relationships/hyperlink" Target="https://www.sportscheck.com/puma/puma-teamgoal-23-jersey-fussballtrikot-damen-p373140-F142/dunkelrot-rot/" TargetMode="External"/><Relationship Id="rId1027" Type="http://schemas.openxmlformats.org/officeDocument/2006/relationships/hyperlink" Target="https://www.sportscheck.com/nike/nike-fc-liverpool-20-21-heim-trikot-herren-p362959-F037/gym-red-white/" TargetMode="External"/><Relationship Id="rId1028" Type="http://schemas.openxmlformats.org/officeDocument/2006/relationships/hyperlink" Target="https://www.sportscheck.com/nike/nike-fc-liverpool-20-21-3rd-trikot-kinder-p362928-F019/anthracite-black-laser-crimson/" TargetMode="External"/><Relationship Id="rId1029" Type="http://schemas.openxmlformats.org/officeDocument/2006/relationships/hyperlink" Target="https://www.sportscheck.com/macron/macron-hannover-96-trikot-away-2021-kids-fussballtrikot-kinder-p439587-F022/gruen/" TargetMode="External"/><Relationship Id="rId679" Type="http://schemas.openxmlformats.org/officeDocument/2006/relationships/hyperlink" Target="https://www.sportscheck.com/jako/jako-celtic-20-trikot-kurzarm-fussballtrikot-herren-p437174-F052/weissschwarz/" TargetMode="External"/><Relationship Id="rId678" Type="http://schemas.openxmlformats.org/officeDocument/2006/relationships/hyperlink" Target="https://www.sportscheck.com/nike/nike-strike-ii-trikot-damen-fussballtrikot-damen-p478056-F052/weissschwarz/" TargetMode="External"/><Relationship Id="rId677" Type="http://schemas.openxmlformats.org/officeDocument/2006/relationships/hyperlink" Target="https://www.sportscheck.com/puma/puma-teamflash-trikot-kids-dunkel-fussballtrikot-kinder-p483235-F007/blau/" TargetMode="External"/><Relationship Id="rId676" Type="http://schemas.openxmlformats.org/officeDocument/2006/relationships/hyperlink" Target="https://www.sportscheck.com/nike/nike-park-derby-iii-trikot-fussballtrikot-herren-p487317-F052/weissrot/" TargetMode="External"/><Relationship Id="rId671" Type="http://schemas.openxmlformats.org/officeDocument/2006/relationships/hyperlink" Target="https://www.sportscheck.com/puma/puma-liga-fussballtrikot-herren-p376534-F037/rot-weiss/" TargetMode="External"/><Relationship Id="rId670" Type="http://schemas.openxmlformats.org/officeDocument/2006/relationships/hyperlink" Target="https://www.sportscheck.com/puma/puma-liga-core-fussballtrikot-herren-p479908-F052/weiss-schwarz/" TargetMode="External"/><Relationship Id="rId1020" Type="http://schemas.openxmlformats.org/officeDocument/2006/relationships/hyperlink" Target="https://www.sportscheck.com/puma/puma-teamfinal-21-fussballtrikot-herren-p378368-F192/dunkelblau-grau/" TargetMode="External"/><Relationship Id="rId1021" Type="http://schemas.openxmlformats.org/officeDocument/2006/relationships/hyperlink" Target="https://www.sportscheck.com/puma/puma-teamfinal-21-fussballtrikot-herren-p378368-F024/dunkelgruen-gruen/" TargetMode="External"/><Relationship Id="rId675" Type="http://schemas.openxmlformats.org/officeDocument/2006/relationships/hyperlink" Target="https://www.sportscheck.com/nike/nike-park-iv-torwarttrikot-jungen-p378580-F098/blau-weiss/" TargetMode="External"/><Relationship Id="rId1022" Type="http://schemas.openxmlformats.org/officeDocument/2006/relationships/hyperlink" Target="https://www.sportscheck.com/adidas/adidas-entrada-18-fussballtrikot-jungen-p479638-F013/gelb-weiss/" TargetMode="External"/><Relationship Id="rId674" Type="http://schemas.openxmlformats.org/officeDocument/2006/relationships/hyperlink" Target="https://www.sportscheck.com/adidas/adidas-tiro-21-trainingstrikot-fussballtrikot-damen-p469250-F007/blau/" TargetMode="External"/><Relationship Id="rId1023" Type="http://schemas.openxmlformats.org/officeDocument/2006/relationships/hyperlink" Target="https://www.sportscheck.com/nike/nike-inter-mailand-trikot-4th-20202021-damen-fussballtrikot-damen-p487379-F052/weissgelbblau/" TargetMode="External"/><Relationship Id="rId673" Type="http://schemas.openxmlformats.org/officeDocument/2006/relationships/hyperlink" Target="https://www.sportscheck.com/adidas/adidas-ajax-mini-heimausruestung-fussballtrikot-kinder-p396115-F052/white-bold-red/" TargetMode="External"/><Relationship Id="rId1024" Type="http://schemas.openxmlformats.org/officeDocument/2006/relationships/hyperlink" Target="https://www.sportscheck.com/nike/nike-striped-division-iii-trikot-ka-damen-fussballtrikot-damen-p438482-F040/schwarz/" TargetMode="External"/><Relationship Id="rId672" Type="http://schemas.openxmlformats.org/officeDocument/2006/relationships/hyperlink" Target="https://www.sportscheck.com/puma/puma-fussballtrikot-damen-p438342-F007/blauweiss/" TargetMode="External"/><Relationship Id="rId1025" Type="http://schemas.openxmlformats.org/officeDocument/2006/relationships/hyperlink" Target="https://www.sportscheck.com/jako/jako-celtic-20-trikot-kurzarm-kids-fussballtrikot-kinder-p438027-F037/rotweiss/" TargetMode="External"/><Relationship Id="rId190" Type="http://schemas.openxmlformats.org/officeDocument/2006/relationships/hyperlink" Target="https://www.sportscheck.com/umbro/umbro-fc-schalke-04-20-21-auswaerts-trikot-herren-p363798-F052/weiss/" TargetMode="External"/><Relationship Id="rId194" Type="http://schemas.openxmlformats.org/officeDocument/2006/relationships/hyperlink" Target="https://www.sportscheck.com/hummel/hummel-promo-duo-trikotset-kurzarm-fussballtrikot-herren-p482367-F013/gelbblau/" TargetMode="External"/><Relationship Id="rId193" Type="http://schemas.openxmlformats.org/officeDocument/2006/relationships/hyperlink" Target="https://www.sportscheck.com/nike/nike-tsv-1860-muenchen-20-21-heim-trikot-kinder-p422700-F052/blau-weiss/" TargetMode="External"/><Relationship Id="rId192" Type="http://schemas.openxmlformats.org/officeDocument/2006/relationships/hyperlink" Target="https://www.sportscheck.com/nike/nike-eintracht-frankfurt-20-21-heim-trikot-herren-p362941-F040/black-white/" TargetMode="External"/><Relationship Id="rId191" Type="http://schemas.openxmlformats.org/officeDocument/2006/relationships/hyperlink" Target="https://www.sportscheck.com/nike/nike-trophy-iv-trikot-fussballtrikot-herren-p486785-F031/orange/" TargetMode="External"/><Relationship Id="rId187" Type="http://schemas.openxmlformats.org/officeDocument/2006/relationships/hyperlink" Target="https://www.sportscheck.com/puma/puma-teamultimate-trikot-fussballtrikot-herren-p483227-F040/schwarz/" TargetMode="External"/><Relationship Id="rId186" Type="http://schemas.openxmlformats.org/officeDocument/2006/relationships/hyperlink" Target="https://www.sportscheck.com/nike/nike-naija-trikot-kurzarm-hell-fussballtrikot-herren-p437731-F052/weissgrau/" TargetMode="External"/><Relationship Id="rId185" Type="http://schemas.openxmlformats.org/officeDocument/2006/relationships/hyperlink" Target="https://www.sportscheck.com/puma/puma-teamultimate-trikot-fussballtrikot-herren-p483227-F010/braun/" TargetMode="External"/><Relationship Id="rId184" Type="http://schemas.openxmlformats.org/officeDocument/2006/relationships/hyperlink" Target="https://www.sportscheck.com/adidas/adidas-hamburger-sv-1819-heim-trikot-herren-p294601-F052/white/" TargetMode="External"/><Relationship Id="rId189" Type="http://schemas.openxmlformats.org/officeDocument/2006/relationships/hyperlink" Target="https://www.sportscheck.com/umbro/umbro-fc-schalke-04-1819-3rd-trikot-herren-p311967-F022/gren-gecko-blueprint/" TargetMode="External"/><Relationship Id="rId188" Type="http://schemas.openxmlformats.org/officeDocument/2006/relationships/hyperlink" Target="https://www.sportscheck.com/joma/joma-arminia-bielefeld-1819-heim-trikot-herren-p310716-F007/blau/" TargetMode="External"/><Relationship Id="rId183" Type="http://schemas.openxmlformats.org/officeDocument/2006/relationships/hyperlink" Target="https://www.sportscheck.com/umbro/umbro-werder-bremen-1920-heim-trikot-kinder-p329309-F022/golf-green-brilliant-white/" TargetMode="External"/><Relationship Id="rId182" Type="http://schemas.openxmlformats.org/officeDocument/2006/relationships/hyperlink" Target="https://www.sportscheck.com/nike/nike-inter-mailand-20-21-3rd-trikot-herren-p363053-F019/dark-grey-tour-yellow/" TargetMode="External"/><Relationship Id="rId181" Type="http://schemas.openxmlformats.org/officeDocument/2006/relationships/hyperlink" Target="https://www.sportscheck.com/nike/nike-fc-augsburg-20-21-heim-trikot-herren-p422703-F052/weiss/" TargetMode="External"/><Relationship Id="rId180" Type="http://schemas.openxmlformats.org/officeDocument/2006/relationships/hyperlink" Target="https://www.sportscheck.com/jako/jako-vfb-stuttgart-20-21-heim-trikot-herren-p387560-F052/weiss/" TargetMode="External"/><Relationship Id="rId176" Type="http://schemas.openxmlformats.org/officeDocument/2006/relationships/hyperlink" Target="https://www.sportscheck.com/macron/macron-hannover-96-20-21-heim-trikot-kinder-p410877-F037/rot/" TargetMode="External"/><Relationship Id="rId175" Type="http://schemas.openxmlformats.org/officeDocument/2006/relationships/hyperlink" Target="https://www.sportscheck.com/uhlsport/uhlsport-fortuna-duesseldorf-1920-heim-trikot-herren-p331600-F052/weiss-rot/" TargetMode="External"/><Relationship Id="rId174" Type="http://schemas.openxmlformats.org/officeDocument/2006/relationships/hyperlink" Target="https://www.sportscheck.com/adidas/adidas-spanien-frauen-wm-2019-heim-trikot-damen-p318045-F037/red/" TargetMode="External"/><Relationship Id="rId173" Type="http://schemas.openxmlformats.org/officeDocument/2006/relationships/hyperlink" Target="https://www.sportscheck.com/adidas/adidas-juventus-turin-1819-heim-trikot-herren-p294595-F040/black/" TargetMode="External"/><Relationship Id="rId179" Type="http://schemas.openxmlformats.org/officeDocument/2006/relationships/hyperlink" Target="https://www.sportscheck.com/umbro/umbro-werder-bremen-1920-auswaerts-trikot-herren-p329325-F052/brilliant-white-golf-green/" TargetMode="External"/><Relationship Id="rId178" Type="http://schemas.openxmlformats.org/officeDocument/2006/relationships/hyperlink" Target="https://www.sportscheck.com/umbro/umbro-fc-schalke-04-1920-auswaerts-trikot-herren-p329326-F052/brilliant-white-gray-dawn-blueprint-arcadia/" TargetMode="External"/><Relationship Id="rId177" Type="http://schemas.openxmlformats.org/officeDocument/2006/relationships/hyperlink" Target="https://www.sportscheck.com/puma/puma-teamflash-trikot-kids-dunkel-fussballtrikot-kinder-p483235-F040/schwarz/" TargetMode="External"/><Relationship Id="rId198" Type="http://schemas.openxmlformats.org/officeDocument/2006/relationships/hyperlink" Target="https://www.sportscheck.com/macron/macron-arminia-bielefeld-trikot-3rd-20202021-fussballtrikot-p436501-F031/orange/" TargetMode="External"/><Relationship Id="rId197" Type="http://schemas.openxmlformats.org/officeDocument/2006/relationships/hyperlink" Target="https://www.sportscheck.com/adidas/adidas-fc-ingolstadt-04-1718-heim-trikot-herren-p285158-F037/rot-schwarz/" TargetMode="External"/><Relationship Id="rId196" Type="http://schemas.openxmlformats.org/officeDocument/2006/relationships/hyperlink" Target="https://www.sportscheck.com/adidas/adidas-beikta-jk-2021-heimtrikot-fussballtrikot-kinder-p432746-F052/white-grey-two-red/" TargetMode="External"/><Relationship Id="rId195" Type="http://schemas.openxmlformats.org/officeDocument/2006/relationships/hyperlink" Target="https://www.sportscheck.com/nike/nike-tiempo-premier-trikot-fussballtrikot-herren-p484272-F013/gelbschwarz/" TargetMode="External"/><Relationship Id="rId199" Type="http://schemas.openxmlformats.org/officeDocument/2006/relationships/hyperlink" Target="https://www.sportscheck.com/adidas/adidas-dfb-wm-2018-auswaerts-authentic-trikot-herren-p278128-F022/eqtgreenwhiterealteal/" TargetMode="External"/><Relationship Id="rId150" Type="http://schemas.openxmlformats.org/officeDocument/2006/relationships/hyperlink" Target="https://www.sportscheck.com/joma/joma-tsg-1899-hoffenheim-1920-auswaerts-trikot-herren-p329891-F022/gruen/" TargetMode="External"/><Relationship Id="rId149" Type="http://schemas.openxmlformats.org/officeDocument/2006/relationships/hyperlink" Target="https://www.sportscheck.com/nike/nike-fc-augsburg-20-21-auswaerts-trikot-herren-p422702-F022/gruen/" TargetMode="External"/><Relationship Id="rId148" Type="http://schemas.openxmlformats.org/officeDocument/2006/relationships/hyperlink" Target="https://www.sportscheck.com/adidas/adidas-manchester-united-1920-auswaerts-trikot-kinder-p322812-F004/linen/" TargetMode="External"/><Relationship Id="rId1090" Type="http://schemas.openxmlformats.org/officeDocument/2006/relationships/hyperlink" Target="https://www.sportscheck.com/adidas/adidas-belgien-auswaertstrikot-fussballtrikot-damen-p433881-F052/weiss/" TargetMode="External"/><Relationship Id="rId1091" Type="http://schemas.openxmlformats.org/officeDocument/2006/relationships/hyperlink" Target="https://www.sportscheck.com/adidas/adidas-fc-arsenal-2021-ausweichtrikot-fussballtrikot-damen-p432820-F007/legend-marine-light-flash-orange/" TargetMode="External"/><Relationship Id="rId1092" Type="http://schemas.openxmlformats.org/officeDocument/2006/relationships/hyperlink" Target="https://www.sportscheck.com/adidas/adidas-fc-arsenal-2021-auswaertstrikot-fussballtrikot-damen-p429431-F052/cloud-white-black/" TargetMode="External"/><Relationship Id="rId1093" Type="http://schemas.openxmlformats.org/officeDocument/2006/relationships/hyperlink" Target="https://www.sportscheck.com/adidas/adidas-manchester-united-auswaertstrikot-fussballtrikot-damen-p429408-F022/legacy-green-black/" TargetMode="External"/><Relationship Id="rId1094" Type="http://schemas.openxmlformats.org/officeDocument/2006/relationships/hyperlink" Target="https://www.sportscheck.com/adidas/adidas-real-madrid-2021-torwart-heimtrikot-fussballtrikot-herren-p423155-F007/blau/" TargetMode="External"/><Relationship Id="rId143" Type="http://schemas.openxmlformats.org/officeDocument/2006/relationships/hyperlink" Target="https://www.sportscheck.com/macron/macron-hannover-96-20-21-auswaerts-trikot-herren-p410874-F022/gruen/" TargetMode="External"/><Relationship Id="rId1095" Type="http://schemas.openxmlformats.org/officeDocument/2006/relationships/hyperlink" Target="https://www.sportscheck.com/adidas/adidas-manchester-united-2021-heimtrikot-fussballtrikot-damen-p423138-F037/rot/" TargetMode="External"/><Relationship Id="rId142" Type="http://schemas.openxmlformats.org/officeDocument/2006/relationships/hyperlink" Target="https://www.sportscheck.com/adidas/adidas-fc-bayern-20-21-auswaerts-trikot-herren-p359275-F019/dash-grey/" TargetMode="External"/><Relationship Id="rId1096" Type="http://schemas.openxmlformats.org/officeDocument/2006/relationships/hyperlink" Target="https://www.sportscheck.com/adidas/adidas-tiro-21-fussballtrikot-herren-p486884-F187/dunkelblau/" TargetMode="External"/><Relationship Id="rId141" Type="http://schemas.openxmlformats.org/officeDocument/2006/relationships/hyperlink" Target="https://www.sportscheck.com/nike/nike-naija-trikot-kurzarm-hell-fussballtrikot-herren-p437731-F040/schwarzgrau/" TargetMode="External"/><Relationship Id="rId1097" Type="http://schemas.openxmlformats.org/officeDocument/2006/relationships/hyperlink" Target="https://www.sportscheck.com/adidas/adidas-tiro-21-trainingstrikot-fussballtrikot-herren-p468559-F040/schwarz/" TargetMode="External"/><Relationship Id="rId140" Type="http://schemas.openxmlformats.org/officeDocument/2006/relationships/hyperlink" Target="https://www.sportscheck.com/umbro/umbro-fc-schalke-04-1920-heim-trikot-kinder-p329330-F007/deep-surf/" TargetMode="External"/><Relationship Id="rId1098" Type="http://schemas.openxmlformats.org/officeDocument/2006/relationships/hyperlink" Target="https://www.sportscheck.com/adidas/adidas-new-york-red-bulls-2122-heimtrikot-fussballtrikot-herren-p478962-F052/white-red/" TargetMode="External"/><Relationship Id="rId147" Type="http://schemas.openxmlformats.org/officeDocument/2006/relationships/hyperlink" Target="https://www.sportscheck.com/adidas/adidas-real-madrid-1920-heim-trikot-herren-p322804-F052/white/" TargetMode="External"/><Relationship Id="rId1099" Type="http://schemas.openxmlformats.org/officeDocument/2006/relationships/hyperlink" Target="https://www.sportscheck.com/jako/jako-wuerzburger-kickers-trikot-away-20202021-fussballtrikot-herren-p439290-F040/schwarz/" TargetMode="External"/><Relationship Id="rId146" Type="http://schemas.openxmlformats.org/officeDocument/2006/relationships/hyperlink" Target="https://www.sportscheck.com/adidas/adidas-fc-bayern-20-21-3rd-trikot-herren-p359307-F040/black/" TargetMode="External"/><Relationship Id="rId145" Type="http://schemas.openxmlformats.org/officeDocument/2006/relationships/hyperlink" Target="https://www.sportscheck.com/adidas/adidas-juventus-turin-1920-auswaerts-trikot-kinder-p322806-F052/core-white-raw-white/" TargetMode="External"/><Relationship Id="rId144" Type="http://schemas.openxmlformats.org/officeDocument/2006/relationships/hyperlink" Target="https://www.sportscheck.com/umbro/umbro-fc-schalke-04-20-21-heim-trikot-kinder-p363797-F007/blau/" TargetMode="External"/><Relationship Id="rId139" Type="http://schemas.openxmlformats.org/officeDocument/2006/relationships/hyperlink" Target="https://www.sportscheck.com/adidas/adidas-manchester-united-2021-auswaerts-trikot-kinder-p351907-F022/legacy-green/" TargetMode="External"/><Relationship Id="rId138" Type="http://schemas.openxmlformats.org/officeDocument/2006/relationships/hyperlink" Target="https://www.sportscheck.com/macron/macron-hannover-96-20-21-heim-trikot-herren-p410923-F037/rot/" TargetMode="External"/><Relationship Id="rId137" Type="http://schemas.openxmlformats.org/officeDocument/2006/relationships/hyperlink" Target="https://www.sportscheck.com/adidas/adidas-hamburger-sv-20-21-heim-trikot-kinder-p359287-F052/white/" TargetMode="External"/><Relationship Id="rId1080" Type="http://schemas.openxmlformats.org/officeDocument/2006/relationships/hyperlink" Target="https://www.sportscheck.com/jako/jako-champ-20-fussballtrikot-jungen-p468840-F040/schwarz-weiss/" TargetMode="External"/><Relationship Id="rId1081" Type="http://schemas.openxmlformats.org/officeDocument/2006/relationships/hyperlink" Target="https://www.sportscheck.com/jako/jako-champ-20-fussballtrikot-jungen-p468840-F037/rot-weiss/" TargetMode="External"/><Relationship Id="rId1082" Type="http://schemas.openxmlformats.org/officeDocument/2006/relationships/hyperlink" Target="https://www.sportscheck.com/puma/puma-teamfinal-21-training-trikot-aermellos-fussballtrikot-p437483-F037/rot/" TargetMode="External"/><Relationship Id="rId1083" Type="http://schemas.openxmlformats.org/officeDocument/2006/relationships/hyperlink" Target="https://www.sportscheck.com/puma/puma-liga-trikot-langarm-fussballtrikot-herren-p437321-F007/blauweiss/" TargetMode="External"/><Relationship Id="rId132" Type="http://schemas.openxmlformats.org/officeDocument/2006/relationships/hyperlink" Target="https://www.sportscheck.com/nike/nike-fc-augsburg-20-21-heim-trikot-kinder-p422710-F052/weiss/" TargetMode="External"/><Relationship Id="rId1084" Type="http://schemas.openxmlformats.org/officeDocument/2006/relationships/hyperlink" Target="https://www.sportscheck.com/adidas/adidas-arsenal-london-1920-auswaerts-trikot-herren-p324096-F013/eqt-yellow/" TargetMode="External"/><Relationship Id="rId131" Type="http://schemas.openxmlformats.org/officeDocument/2006/relationships/hyperlink" Target="https://www.sportscheck.com/uhlsport/uhlsport-tower-torwarttrikot-p352113-F031/dynamic-orange-schwarz/" TargetMode="External"/><Relationship Id="rId1085" Type="http://schemas.openxmlformats.org/officeDocument/2006/relationships/hyperlink" Target="https://www.sportscheck.com/adidas/adidas-condivo20-jsy-fussballtrikot-herren-p386346-F034/glow-pink-black/" TargetMode="External"/><Relationship Id="rId130" Type="http://schemas.openxmlformats.org/officeDocument/2006/relationships/hyperlink" Target="https://www.sportscheck.com/adidas/adidas-juventus-turin-1920-auswaerts-trikot-herren-p322807-F052/core-white-raw-white/" TargetMode="External"/><Relationship Id="rId1086" Type="http://schemas.openxmlformats.org/officeDocument/2006/relationships/hyperlink" Target="https://www.sportscheck.com/puma/puma-liga-trikot-langarm-kids-fussballtrikot-kinder-p482353-F007/blauweiss/" TargetMode="External"/><Relationship Id="rId1087" Type="http://schemas.openxmlformats.org/officeDocument/2006/relationships/hyperlink" Target="https://www.sportscheck.com/adidas/adidas-tiro-21-fussballtrikot-herren-p486884-F007/blau/" TargetMode="External"/><Relationship Id="rId136" Type="http://schemas.openxmlformats.org/officeDocument/2006/relationships/hyperlink" Target="https://www.sportscheck.com/nike/nike-park-derby-iii-trikot-kurzarm-kids-fussballtrikot-kinder-p477909-F040/schwarzgelbweiss/" TargetMode="External"/><Relationship Id="rId1088" Type="http://schemas.openxmlformats.org/officeDocument/2006/relationships/hyperlink" Target="https://www.sportscheck.com/adidas/adidas-manchester-united-torwart-auswaertstrikot-fussballtrikot-herren-p429441-F013/shock-yellow-team-navy/" TargetMode="External"/><Relationship Id="rId135" Type="http://schemas.openxmlformats.org/officeDocument/2006/relationships/hyperlink" Target="https://www.sportscheck.com/uhlsport/uhlsport-tower-torwarttrikot-herren-p364355-F052/weiss-fluo-gelb/" TargetMode="External"/><Relationship Id="rId1089" Type="http://schemas.openxmlformats.org/officeDocument/2006/relationships/hyperlink" Target="https://www.sportscheck.com/under-armour/under-armour-fc-st-pauli-1819-heim-trikot-damen-p319519-F010/timber-white/" TargetMode="External"/><Relationship Id="rId134" Type="http://schemas.openxmlformats.org/officeDocument/2006/relationships/hyperlink" Target="https://www.sportscheck.com/kappa/kappa-1-fsv-mainz-05-20-21-heim-trikot-herren-p371375-F037/racing-red/" TargetMode="External"/><Relationship Id="rId133" Type="http://schemas.openxmlformats.org/officeDocument/2006/relationships/hyperlink" Target="https://www.sportscheck.com/uhlsport/uhlsport-tower-torwarttrikot-herren-p343812-F007/radar-blau-fluo-gelb/" TargetMode="External"/><Relationship Id="rId172" Type="http://schemas.openxmlformats.org/officeDocument/2006/relationships/hyperlink" Target="https://www.sportscheck.com/adidas/adidas-beikta-jk-2021-heimtrikot-fussballtrikot-herren-p432762-F052/white-grey-two-red/" TargetMode="External"/><Relationship Id="rId171" Type="http://schemas.openxmlformats.org/officeDocument/2006/relationships/hyperlink" Target="https://www.sportscheck.com/joma/joma-tsg-1899-hoffenheim-1920-heim-trikot-kinder-p329901-F007/royalblau/" TargetMode="External"/><Relationship Id="rId170" Type="http://schemas.openxmlformats.org/officeDocument/2006/relationships/hyperlink" Target="https://www.sportscheck.com/uhlsport/uhlsport-fortuna-duesseldorf-20-21-heim-trikot-herren-p366743-F037/rot/" TargetMode="External"/><Relationship Id="rId165" Type="http://schemas.openxmlformats.org/officeDocument/2006/relationships/hyperlink" Target="https://www.sportscheck.com/adidas/adidas-real-madrid-1819-cl-trikot-kinder-p294518-F031/real-coral/" TargetMode="External"/><Relationship Id="rId164" Type="http://schemas.openxmlformats.org/officeDocument/2006/relationships/hyperlink" Target="https://www.sportscheck.com/jako/jako-hannover-96-1819-heim-trikot-herren-p310110-F037/bordeaux/" TargetMode="External"/><Relationship Id="rId163" Type="http://schemas.openxmlformats.org/officeDocument/2006/relationships/hyperlink" Target="https://www.sportscheck.com/uhlsport/uhlsport-1-fc-magdeburg-1920-heim-trikot-herren-p331631-F007/azurblau-weiss/" TargetMode="External"/><Relationship Id="rId162" Type="http://schemas.openxmlformats.org/officeDocument/2006/relationships/hyperlink" Target="https://www.sportscheck.com/adidas/adidas-manchester-united-1920-heim-trikot-kinder-p322795-F037/real-red/" TargetMode="External"/><Relationship Id="rId169" Type="http://schemas.openxmlformats.org/officeDocument/2006/relationships/hyperlink" Target="https://www.sportscheck.com/adidas/adidas-fc-bayern-2021-torwarttrikot-kinder-p351920-F022/lab-green/" TargetMode="External"/><Relationship Id="rId168" Type="http://schemas.openxmlformats.org/officeDocument/2006/relationships/hyperlink" Target="https://www.sportscheck.com/puma/puma-teamflash-trikot-kids-dunkel-fussballtrikot-kinder-p483235-F022/gruen/" TargetMode="External"/><Relationship Id="rId167" Type="http://schemas.openxmlformats.org/officeDocument/2006/relationships/hyperlink" Target="https://www.sportscheck.com/uhlsport/uhlsport-tunesien-2018-heim-trikot-herren-p296382-F052/weiss-rot/" TargetMode="External"/><Relationship Id="rId166" Type="http://schemas.openxmlformats.org/officeDocument/2006/relationships/hyperlink" Target="https://www.sportscheck.com/adidas/adidas-hamburger-sv-1718-heim-trikot-herren-p263618-F052/white/" TargetMode="External"/><Relationship Id="rId161" Type="http://schemas.openxmlformats.org/officeDocument/2006/relationships/hyperlink" Target="https://www.sportscheck.com/umbro/umbro-fc-schalke-04-1819-auswaerts-trikot-herren-p311954-F019/high-rise-electric-blue/" TargetMode="External"/><Relationship Id="rId160" Type="http://schemas.openxmlformats.org/officeDocument/2006/relationships/hyperlink" Target="https://www.sportscheck.com/macron/macron-hannover-96-1920-heim-trikot-kinder-p349134-F037/rot/" TargetMode="External"/><Relationship Id="rId159" Type="http://schemas.openxmlformats.org/officeDocument/2006/relationships/hyperlink" Target="https://www.sportscheck.com/adidas/adidas-manchester-united-1920-auswaerts-trikot-herren-p322813-F004/linen/" TargetMode="External"/><Relationship Id="rId154" Type="http://schemas.openxmlformats.org/officeDocument/2006/relationships/hyperlink" Target="https://www.sportscheck.com/adidas/adidas-juventus-turin-1819-heim-trikot-kinder-p294598-F040/black/" TargetMode="External"/><Relationship Id="rId153" Type="http://schemas.openxmlformats.org/officeDocument/2006/relationships/hyperlink" Target="https://www.sportscheck.com/jako/jako-bayer-04-leverkusen-20-21-auswaerts-trikot-herren-p387557-F037/rot/" TargetMode="External"/><Relationship Id="rId152" Type="http://schemas.openxmlformats.org/officeDocument/2006/relationships/hyperlink" Target="https://www.sportscheck.com/adidas/adidas-spanien-wm-2018-heim-trikot-herren-p278077-F037/redboldgold/" TargetMode="External"/><Relationship Id="rId151" Type="http://schemas.openxmlformats.org/officeDocument/2006/relationships/hyperlink" Target="https://www.sportscheck.com/nike/nike-fc-augsburg-20-21-3rd-trikot-herren-p422701-F037/rot/" TargetMode="External"/><Relationship Id="rId158" Type="http://schemas.openxmlformats.org/officeDocument/2006/relationships/hyperlink" Target="https://www.sportscheck.com/adidas/adidas-real-madrid-2021-junior-heimausruestung-fussballtrikot-kinder-p423135-F052/weiss/" TargetMode="External"/><Relationship Id="rId157" Type="http://schemas.openxmlformats.org/officeDocument/2006/relationships/hyperlink" Target="https://www.sportscheck.com/adidas/adidas-juventus-turin-1920-3rd-trikot-herren-p326115-F007/unity-blue-aero-blue/" TargetMode="External"/><Relationship Id="rId156" Type="http://schemas.openxmlformats.org/officeDocument/2006/relationships/hyperlink" Target="https://www.sportscheck.com/joma/joma-tsg-1899-hoffenheim-1920-heim-trikot-herren-p329900-F007/royalblau/" TargetMode="External"/><Relationship Id="rId155" Type="http://schemas.openxmlformats.org/officeDocument/2006/relationships/hyperlink" Target="https://www.sportscheck.com/adidas/adidas-fc-bayern-muenchen-1920-heim-trikot-herren-p322829-F037/fcb-true-red/" TargetMode="External"/><Relationship Id="rId1510" Type="http://schemas.openxmlformats.org/officeDocument/2006/relationships/hyperlink" Target="https://www.sportscheck.com/nike/nike-gardien-ii-torwarttrikot-herren-p394322-F093/hellgruen-gruen/" TargetMode="External"/><Relationship Id="rId1511" Type="http://schemas.openxmlformats.org/officeDocument/2006/relationships/hyperlink" Target="https://www.sportscheck.com/under-armour/under-armour-fc-st-pauli-1920-auswaerts-trikot-kinder-p319530-F052/white-timber/" TargetMode="External"/><Relationship Id="rId1512" Type="http://schemas.openxmlformats.org/officeDocument/2006/relationships/hyperlink" Target="https://www.sportscheck.com/adidas/adidas-campeon-21-fussballtrikot-herren-p429263-F040/schwarz-weiss/" TargetMode="External"/><Relationship Id="rId1513" Type="http://schemas.openxmlformats.org/officeDocument/2006/relationships/hyperlink" Target="https://www.sportscheck.com/nike/nike-gardien-ii-promo-torwarttrikot-kurzarm-fussballtrikot-herren-p470846-F040/schwarz/" TargetMode="External"/><Relationship Id="rId1514" Type="http://schemas.openxmlformats.org/officeDocument/2006/relationships/hyperlink" Target="https://www.sportscheck.com/nike/nike-gardien-torwarttrikot-herren-p375801-F084/gruen-schwarz/" TargetMode="External"/><Relationship Id="rId1515" Type="http://schemas.openxmlformats.org/officeDocument/2006/relationships/hyperlink" Target="https://www.sportscheck.com/macron/macron-hannover-96-trikot-3rd-20202021-kids-fussballtrikot-kinder-p439556-F019/grau/" TargetMode="External"/><Relationship Id="rId1516" Type="http://schemas.openxmlformats.org/officeDocument/2006/relationships/hyperlink" Target="https://www.sportscheck.com/puma/puma-borussia-moenchengladbach-ftblculture-fussballtrikot-herren-p429239-F052/weiss-schwarz/" TargetMode="External"/><Relationship Id="rId1517" Type="http://schemas.openxmlformats.org/officeDocument/2006/relationships/hyperlink" Target="https://www.sportscheck.com/nike/nike-vaporknit-ii-trikot-kurzarm-fussballtrikot-herren-p437482-F052/weiss/" TargetMode="External"/><Relationship Id="rId1518" Type="http://schemas.openxmlformats.org/officeDocument/2006/relationships/hyperlink" Target="https://www.sportscheck.com/nike/nike-energy-iii-fussballtrikot-herren-p375715-F040/schwarz-weiss/" TargetMode="External"/><Relationship Id="rId1519" Type="http://schemas.openxmlformats.org/officeDocument/2006/relationships/hyperlink" Target="https://www.sportscheck.com/nike/nike-graphics-3-trikot-fussballtrikot-herren-p470504-F019/grauweiss/" TargetMode="External"/><Relationship Id="rId1500" Type="http://schemas.openxmlformats.org/officeDocument/2006/relationships/hyperlink" Target="https://www.sportscheck.com/erima/erima-leeds-trikot-langarm-fussballtrikot-herren-p436181-F013/gelbschwarz/" TargetMode="External"/><Relationship Id="rId1501" Type="http://schemas.openxmlformats.org/officeDocument/2006/relationships/hyperlink" Target="https://www.sportscheck.com/erima/erima-ferrara-20-trikot-kurzarm-hell-fussballtrikot-herren-p438323-F007/blauweiss/" TargetMode="External"/><Relationship Id="rId1502" Type="http://schemas.openxmlformats.org/officeDocument/2006/relationships/hyperlink" Target="https://www.sportscheck.com/puma/puma-liga-trikot-langarm-fussballtrikot-herren-p437321-F040/schwarzweiss/" TargetMode="External"/><Relationship Id="rId1503" Type="http://schemas.openxmlformats.org/officeDocument/2006/relationships/hyperlink" Target="https://www.sportscheck.com/nike/nike-trophy-iii-fussballtrikot-herren-p375765-F052/weiss/" TargetMode="External"/><Relationship Id="rId1504" Type="http://schemas.openxmlformats.org/officeDocument/2006/relationships/hyperlink" Target="https://www.sportscheck.com/jako/jako-leeds-torwarttrikot-fussballtrikot-herren-p488132-F022/gruen/" TargetMode="External"/><Relationship Id="rId1505" Type="http://schemas.openxmlformats.org/officeDocument/2006/relationships/hyperlink" Target="https://www.sportscheck.com/jako/jako-striker-20-trikot-langarm-fussballtrikot-herren-p438042-F040/schwarzweiss/" TargetMode="External"/><Relationship Id="rId1506" Type="http://schemas.openxmlformats.org/officeDocument/2006/relationships/hyperlink" Target="https://www.sportscheck.com/jako/jako-celtic-20-trikot-kurzarm-fussballtrikot-herren-p437174-F013/gelbschwarz/" TargetMode="External"/><Relationship Id="rId1507" Type="http://schemas.openxmlformats.org/officeDocument/2006/relationships/hyperlink" Target="https://www.sportscheck.com/adidas/adidas-fc-bayern-muenchen-thiago-fussballtrikot-herren-p404855-F147/rot/" TargetMode="External"/><Relationship Id="rId1508" Type="http://schemas.openxmlformats.org/officeDocument/2006/relationships/hyperlink" Target="https://www.sportscheck.com/umbro/umbro-maxium-kit-set-fussballtrikot-herren-p481429-F007/blauschwarz/" TargetMode="External"/><Relationship Id="rId1509" Type="http://schemas.openxmlformats.org/officeDocument/2006/relationships/hyperlink" Target="https://www.sportscheck.com/nike/nike-fc-liverpool-2021-3rd-fussballtrikot-jungen-p430374-F071/anthrazit-rot/" TargetMode="External"/><Relationship Id="rId1576" Type="http://schemas.openxmlformats.org/officeDocument/2006/relationships/hyperlink" Target="https://www.sportscheck.com/adidas/adidas-adipro-20-torwarttrikot-jungen-p373533-F041/schwarz-blau/" TargetMode="External"/><Relationship Id="rId1577" Type="http://schemas.openxmlformats.org/officeDocument/2006/relationships/hyperlink" Target="https://www.sportscheck.com/puma/puma-serbien-trikot-home-2021-kids-fussballtrikot-kinder-p436371-F037/rot/" TargetMode="External"/><Relationship Id="rId1578" Type="http://schemas.openxmlformats.org/officeDocument/2006/relationships/hyperlink" Target="https://www.sportscheck.com/jako/jako-prestige-trikot-kurzarm-kids-fussballtrikot-kinder-p438266-F013/gelbgrau/" TargetMode="External"/><Relationship Id="rId1579" Type="http://schemas.openxmlformats.org/officeDocument/2006/relationships/hyperlink" Target="https://www.sportscheck.com/jako/jako-prestige-trikot-kurzarm-kids-fussballtrikot-kinder-p438266-F037/rotweiss/" TargetMode="External"/><Relationship Id="rId509" Type="http://schemas.openxmlformats.org/officeDocument/2006/relationships/hyperlink" Target="https://www.sportscheck.com/adidas/adidas-mexiko-heimtrikot-fussballtrikot-herren-p486738-F040/black-real-magenta/" TargetMode="External"/><Relationship Id="rId508" Type="http://schemas.openxmlformats.org/officeDocument/2006/relationships/hyperlink" Target="https://www.sportscheck.com/adidas/adidas-tiro-21-trainingstrikot-fussballtrikot-damen-p469223-F040/schwarz/" TargetMode="External"/><Relationship Id="rId503" Type="http://schemas.openxmlformats.org/officeDocument/2006/relationships/hyperlink" Target="https://www.sportscheck.com/adidas/adidas-river-plate-2021-heimtrikot-fussballtrikot-herren-p443239-F052/weiss/" TargetMode="External"/><Relationship Id="rId987" Type="http://schemas.openxmlformats.org/officeDocument/2006/relationships/hyperlink" Target="https://www.sportscheck.com/adidas/adidas-squadra-21-fussballtrikot-herren-p487034-F007/blau-neongelb/" TargetMode="External"/><Relationship Id="rId502" Type="http://schemas.openxmlformats.org/officeDocument/2006/relationships/hyperlink" Target="https://www.sportscheck.com/adidas/adidas-kolumbien-heimtrikot-fussballtrikot-herren-p486734-F013/gelb/" TargetMode="External"/><Relationship Id="rId986" Type="http://schemas.openxmlformats.org/officeDocument/2006/relationships/hyperlink" Target="https://www.sportscheck.com/adidas/adidas-fc-arsenal-trainingstrikot-fussballtrikot-kinder-p386648-F013/gelb/" TargetMode="External"/><Relationship Id="rId501" Type="http://schemas.openxmlformats.org/officeDocument/2006/relationships/hyperlink" Target="https://www.sportscheck.com/nike/nike-fussballtrikot-kinder-p439554-F037/rotblau/" TargetMode="External"/><Relationship Id="rId985" Type="http://schemas.openxmlformats.org/officeDocument/2006/relationships/hyperlink" Target="https://www.sportscheck.com/adidas/adidas-real-madrid-trainingstrikot-fussballtrikot-kinder-p446018-F049/tuerkis/" TargetMode="External"/><Relationship Id="rId500" Type="http://schemas.openxmlformats.org/officeDocument/2006/relationships/hyperlink" Target="https://www.sportscheck.com/puma/puma-teamgoal-23-trikot-kurzarm-fussballtrikot-p487557-F036/pink/" TargetMode="External"/><Relationship Id="rId984" Type="http://schemas.openxmlformats.org/officeDocument/2006/relationships/hyperlink" Target="https://www.sportscheck.com/puma/puma-teamfinal-21-trikot-kurzarm-kids-fussballtrikot-kinder-p437283-F019/grau/" TargetMode="External"/><Relationship Id="rId507" Type="http://schemas.openxmlformats.org/officeDocument/2006/relationships/hyperlink" Target="https://www.sportscheck.com/adidas/adidas-manchester-united-1718-heim-trikot-herren-p263650-F037/real-red/" TargetMode="External"/><Relationship Id="rId506" Type="http://schemas.openxmlformats.org/officeDocument/2006/relationships/hyperlink" Target="https://www.sportscheck.com/adidas/adidas-dfb-wm-2018-heim-authentic-trikot-herren-p278124-F052/whiteblack/" TargetMode="External"/><Relationship Id="rId505" Type="http://schemas.openxmlformats.org/officeDocument/2006/relationships/hyperlink" Target="https://www.sportscheck.com/adidas/adidas-spanien-auswaertstrikot-authentic-fussballtrikot-herren-p486743-F052/white-light-onix/" TargetMode="External"/><Relationship Id="rId989" Type="http://schemas.openxmlformats.org/officeDocument/2006/relationships/hyperlink" Target="https://www.sportscheck.com/adidas/adidas-dfb-wm-2018-heim-trikot-herren-p278066-F052/whiteblack/" TargetMode="External"/><Relationship Id="rId504" Type="http://schemas.openxmlformats.org/officeDocument/2006/relationships/hyperlink" Target="https://www.sportscheck.com/adidas/adidas-fc-arsenal-2021-auswaertstrikot-fussballtrikot-herren-p429409-F052/cloud-white-black/" TargetMode="External"/><Relationship Id="rId988" Type="http://schemas.openxmlformats.org/officeDocument/2006/relationships/hyperlink" Target="https://www.sportscheck.com/nike/nike-park-derby-ii-trikot-kids-fussballtrikot-kinder-p439554-F022/gruengold/" TargetMode="External"/><Relationship Id="rId1570" Type="http://schemas.openxmlformats.org/officeDocument/2006/relationships/hyperlink" Target="https://www.sportscheck.com/nike/nike-tottenham-hotspur-stadium-1920-auswaerts-fussballtrikot-herren-p379497-F087/blau-lila/" TargetMode="External"/><Relationship Id="rId1571" Type="http://schemas.openxmlformats.org/officeDocument/2006/relationships/hyperlink" Target="https://www.sportscheck.com/adidas/adidas-arsenal-london-2021-heim-trikot-herren-p351915-F037/active-maroon/" TargetMode="External"/><Relationship Id="rId983" Type="http://schemas.openxmlformats.org/officeDocument/2006/relationships/hyperlink" Target="https://www.sportscheck.com/adidas/adidas-real-madrid-1819-auswaerts-trikot-kinder-p294536-F040/tech-onix/" TargetMode="External"/><Relationship Id="rId1572" Type="http://schemas.openxmlformats.org/officeDocument/2006/relationships/hyperlink" Target="https://www.sportscheck.com/jako/jako-team-trikot-langarm-fussballtrikot-p437055-F052/weiss/" TargetMode="External"/><Relationship Id="rId982" Type="http://schemas.openxmlformats.org/officeDocument/2006/relationships/hyperlink" Target="https://www.sportscheck.com/adidas/adidas-fenerbahce-2021-heimtrikot-fussballtrikot-kinder-p427228-F013/bright-yellow-dark-blue/" TargetMode="External"/><Relationship Id="rId1573" Type="http://schemas.openxmlformats.org/officeDocument/2006/relationships/hyperlink" Target="https://www.sportscheck.com/hummel/hummel-essential-torwarttrikot-herren-p447528-F150/orange-schwarz/" TargetMode="External"/><Relationship Id="rId981" Type="http://schemas.openxmlformats.org/officeDocument/2006/relationships/hyperlink" Target="https://www.sportscheck.com/puma/puma-dominate-fussballtrikot-herren-p403297-F137/gruen-weiss/" TargetMode="External"/><Relationship Id="rId1574" Type="http://schemas.openxmlformats.org/officeDocument/2006/relationships/hyperlink" Target="https://www.sportscheck.com/adidas/adidas-adipro-18-torwarttrikot-herren-p406659-F091/orange/" TargetMode="External"/><Relationship Id="rId980" Type="http://schemas.openxmlformats.org/officeDocument/2006/relationships/hyperlink" Target="https://www.sportscheck.com/adidas/adidas-olympique-lyon-2021-heimtrikot-fussballtrikot-kinder-p391274-F052/weiss/" TargetMode="External"/><Relationship Id="rId1575" Type="http://schemas.openxmlformats.org/officeDocument/2006/relationships/hyperlink" Target="https://www.sportscheck.com/adidas/adidas-kolumbien-2020-auswaerts-fussballtrikot-herren-p405906-F009/blau-gelb/" TargetMode="External"/><Relationship Id="rId1565" Type="http://schemas.openxmlformats.org/officeDocument/2006/relationships/hyperlink" Target="https://www.sportscheck.com/joma/joma-essential-ii-trikot-fussballtrikot-herren-p481573-F052/weissblau/" TargetMode="External"/><Relationship Id="rId1566" Type="http://schemas.openxmlformats.org/officeDocument/2006/relationships/hyperlink" Target="https://www.sportscheck.com/kempa/kempa-emotion-20-trikot-damen-fussballtrikot-damen-p481656-F040/schwarzrotgelb/" TargetMode="External"/><Relationship Id="rId1567" Type="http://schemas.openxmlformats.org/officeDocument/2006/relationships/hyperlink" Target="https://www.sportscheck.com/umbro/umbro-1-fc-nuernberg-2021-3rd-fussballtrikot-herren-p477713-F158/schwarz-anthrazit/" TargetMode="External"/><Relationship Id="rId1568" Type="http://schemas.openxmlformats.org/officeDocument/2006/relationships/hyperlink" Target="https://www.sportscheck.com/adidas/adidas-adipro-19-torwarttrikot-jungen-p373841-F040/schwarz/" TargetMode="External"/><Relationship Id="rId1569" Type="http://schemas.openxmlformats.org/officeDocument/2006/relationships/hyperlink" Target="https://www.sportscheck.com/puma/puma-individualcup-trikot-kids-fussballtrikot-kinder-p481975-F040/schwarzgelb/" TargetMode="External"/><Relationship Id="rId976" Type="http://schemas.openxmlformats.org/officeDocument/2006/relationships/hyperlink" Target="https://www.sportscheck.com/adidas/adidas-team-19-fussballtrikot-damen-p403881-F052/weiss/" TargetMode="External"/><Relationship Id="rId975" Type="http://schemas.openxmlformats.org/officeDocument/2006/relationships/hyperlink" Target="https://www.sportscheck.com/nike/nike-strike-ii-trikot-damen-fussballtrikot-damen-p478056-F037/rotweiss/" TargetMode="External"/><Relationship Id="rId974" Type="http://schemas.openxmlformats.org/officeDocument/2006/relationships/hyperlink" Target="https://www.sportscheck.com/adidas/adidas-ajax-amsterdam-2021-heim-trikot-herren-p351896-F052/white/" TargetMode="External"/><Relationship Id="rId973" Type="http://schemas.openxmlformats.org/officeDocument/2006/relationships/hyperlink" Target="https://www.sportscheck.com/puma/puma-teamfinal-21-training-trikot-aermellos-fussballtrikot-p437483-F040/schwarzgrau/" TargetMode="External"/><Relationship Id="rId979" Type="http://schemas.openxmlformats.org/officeDocument/2006/relationships/hyperlink" Target="https://www.sportscheck.com/adidas/adidas-ajax-heimtrikot-fussballtrikot-kinder-p396118-F052/white-bold-red/" TargetMode="External"/><Relationship Id="rId978" Type="http://schemas.openxmlformats.org/officeDocument/2006/relationships/hyperlink" Target="https://www.sportscheck.com/adidas/adidas-olympique-lyon-2021-ausweichtrikot-fussballtrikot-kinder-p428273-F007/blau/" TargetMode="External"/><Relationship Id="rId977" Type="http://schemas.openxmlformats.org/officeDocument/2006/relationships/hyperlink" Target="https://www.sportscheck.com/puma/puma-teamultimate-trikot-kids-fussballtrikot-kinder-p483215-F010/braun/" TargetMode="External"/><Relationship Id="rId1560" Type="http://schemas.openxmlformats.org/officeDocument/2006/relationships/hyperlink" Target="https://www.sportscheck.com/adidas/adidas-manchester-united-1920-3rd-trikot-herren-p326123-F040/black/" TargetMode="External"/><Relationship Id="rId972" Type="http://schemas.openxmlformats.org/officeDocument/2006/relationships/hyperlink" Target="https://www.sportscheck.com/puma/puma-cup-fussballtrikot-herren-p377113-F014/gelb-anthrazit/" TargetMode="External"/><Relationship Id="rId1561" Type="http://schemas.openxmlformats.org/officeDocument/2006/relationships/hyperlink" Target="https://www.sportscheck.com/adidas/adidas-squadra-17-fussballtrikot-damen-p440100-F137/gruen-weiss/" TargetMode="External"/><Relationship Id="rId971" Type="http://schemas.openxmlformats.org/officeDocument/2006/relationships/hyperlink" Target="https://www.sportscheck.com/puma/puma-cup-torwarttrikot-herren-p375980-F013/gelb-schwarz/" TargetMode="External"/><Relationship Id="rId1562" Type="http://schemas.openxmlformats.org/officeDocument/2006/relationships/hyperlink" Target="https://www.sportscheck.com/uhlsport/uhlsport-stripe-20-trikot-kurzarm-fussballtrikot-herren-p437267-F007/blauweiss/" TargetMode="External"/><Relationship Id="rId970" Type="http://schemas.openxmlformats.org/officeDocument/2006/relationships/hyperlink" Target="https://www.sportscheck.com/puma/puma-liga-trikot-kurzarm-fussballtrikot-herren-p487237-F025/lilaweiss/" TargetMode="External"/><Relationship Id="rId1563" Type="http://schemas.openxmlformats.org/officeDocument/2006/relationships/hyperlink" Target="https://www.sportscheck.com/joma/joma-tiger-ii-trikot-fussballtrikot-herren-p482118-F007/blauweiss/" TargetMode="External"/><Relationship Id="rId1564" Type="http://schemas.openxmlformats.org/officeDocument/2006/relationships/hyperlink" Target="https://www.sportscheck.com/spalding/spalding-essential-reversible-t-shirt-fussballtrikot-herren-p482033-F022/gruenweiss/" TargetMode="External"/><Relationship Id="rId1114" Type="http://schemas.openxmlformats.org/officeDocument/2006/relationships/hyperlink" Target="https://www.sportscheck.com/kappa/kappa-1-fsv-mainz-05-trikot-away-20202021-fussballtrikot-herren-p482164-F052/weiss/" TargetMode="External"/><Relationship Id="rId1598" Type="http://schemas.openxmlformats.org/officeDocument/2006/relationships/hyperlink" Target="https://www.sportscheck.com/puma/puma-cup-core-fussballtrikot-jungen-p376278-F137/gruen-weiss/" TargetMode="External"/><Relationship Id="rId1115" Type="http://schemas.openxmlformats.org/officeDocument/2006/relationships/hyperlink" Target="https://www.sportscheck.com/nike/nike-dry-challenge-ii-fussballtrikot-herren-p404359-F052/weiss-schwarz/" TargetMode="External"/><Relationship Id="rId1599" Type="http://schemas.openxmlformats.org/officeDocument/2006/relationships/hyperlink" Target="https://www.sportscheck.com/puma/puma-borussia-moenchengladbach-1920-heim-trikot-kinder-p324344-F052/puma-white-bright-green/" TargetMode="External"/><Relationship Id="rId1116" Type="http://schemas.openxmlformats.org/officeDocument/2006/relationships/hyperlink" Target="https://www.sportscheck.com/adidas/adidas-condivo-20-trikot-fussballtrikot-kinder-p386361-F007/royal-blue-white/" TargetMode="External"/><Relationship Id="rId1117" Type="http://schemas.openxmlformats.org/officeDocument/2006/relationships/hyperlink" Target="https://www.sportscheck.com/nike/nike-fc-liverpool-stadium-2021-heim-fussballtrikot-jungen-p422577-F013/gelb-schwarz/" TargetMode="External"/><Relationship Id="rId1118" Type="http://schemas.openxmlformats.org/officeDocument/2006/relationships/hyperlink" Target="https://www.sportscheck.com/adidas/adidas-spanien-heimtrikot-fussballtrikot-herren-p360358-F037/rot/" TargetMode="External"/><Relationship Id="rId1119" Type="http://schemas.openxmlformats.org/officeDocument/2006/relationships/hyperlink" Target="https://www.sportscheck.com/adidas/adidas-assita-17-torwarttrikot-herren-p373788-F098/blau-weiss/" TargetMode="External"/><Relationship Id="rId525" Type="http://schemas.openxmlformats.org/officeDocument/2006/relationships/hyperlink" Target="https://www.sportscheck.com/adidas/adidas-fc-bayern-1718-auswaerts-trikot-kinder-p263694-F007/collegiate-navy/" TargetMode="External"/><Relationship Id="rId524" Type="http://schemas.openxmlformats.org/officeDocument/2006/relationships/hyperlink" Target="https://www.sportscheck.com/adidas/adidas-squadra-21-trikot-fussballtrikot-damen-p472212-F007/team-navy-white/" TargetMode="External"/><Relationship Id="rId523" Type="http://schemas.openxmlformats.org/officeDocument/2006/relationships/hyperlink" Target="https://www.sportscheck.com/adidas/adidas-squadra-21-torwarttrikot-jungen-p487044-F086/blau-schwarz/" TargetMode="External"/><Relationship Id="rId522" Type="http://schemas.openxmlformats.org/officeDocument/2006/relationships/hyperlink" Target="https://www.sportscheck.com/adidas/adidas-manchester-united-1718-cl-trikot-kinder-p264575-F019/lgh-solid-grey/" TargetMode="External"/><Relationship Id="rId529" Type="http://schemas.openxmlformats.org/officeDocument/2006/relationships/hyperlink" Target="https://www.sportscheck.com/adidas/adidas-manchester-united-1819-heim-trikot-herren-p294532-F037/real-red/" TargetMode="External"/><Relationship Id="rId528" Type="http://schemas.openxmlformats.org/officeDocument/2006/relationships/hyperlink" Target="https://www.sportscheck.com/adidas/adidas-ungarn-heimtrikot-fussballtrikot-kinder-p385589-F037/red-bold-green-white/" TargetMode="External"/><Relationship Id="rId527" Type="http://schemas.openxmlformats.org/officeDocument/2006/relationships/hyperlink" Target="https://www.sportscheck.com/adidas/adidas-schweden-auswaertstrikot-fussballtrikot-kinder-p486048-F007/night-indigo-yellow/" TargetMode="External"/><Relationship Id="rId526" Type="http://schemas.openxmlformats.org/officeDocument/2006/relationships/hyperlink" Target="https://www.sportscheck.com/adidas/adidas-condivo-21-primeblue-trikot-fussballtrikot-herren-p472173-F007/team-navy-white/" TargetMode="External"/><Relationship Id="rId1590" Type="http://schemas.openxmlformats.org/officeDocument/2006/relationships/hyperlink" Target="https://www.sportscheck.com/nike/nike-striped-division-ii-fussballtrikot-herren-p409721-F037/rot-weiss-schwarz/" TargetMode="External"/><Relationship Id="rId1591" Type="http://schemas.openxmlformats.org/officeDocument/2006/relationships/hyperlink" Target="https://www.sportscheck.com/jako/jako-competition-20-torwarttrikot-kids-torwarttrikot-kinder-p439492-F013/gelbblau/" TargetMode="External"/><Relationship Id="rId1592" Type="http://schemas.openxmlformats.org/officeDocument/2006/relationships/hyperlink" Target="https://www.sportscheck.com/puma/puma-cup-fussballtrikot-jungen-p376788-F040/schwarz-weiss/" TargetMode="External"/><Relationship Id="rId1593" Type="http://schemas.openxmlformats.org/officeDocument/2006/relationships/hyperlink" Target="https://www.sportscheck.com/nike/nike-fc-chelsea-london-cup-trikot-ss-kids-fussballtrikot-kinder-p439192-F007/blau/" TargetMode="External"/><Relationship Id="rId521" Type="http://schemas.openxmlformats.org/officeDocument/2006/relationships/hyperlink" Target="https://www.sportscheck.com/adidas/adidas-manchester-united-2021-ausweichtrikot-fussballtrikot-kinder-p430221-F052/white-black/" TargetMode="External"/><Relationship Id="rId1110" Type="http://schemas.openxmlformats.org/officeDocument/2006/relationships/hyperlink" Target="https://www.sportscheck.com/nike/nike-tuerkei-away-vapor-match-em-2021-fussballtrikot-herren-p429642-F037/rot-weiss/" TargetMode="External"/><Relationship Id="rId1594" Type="http://schemas.openxmlformats.org/officeDocument/2006/relationships/hyperlink" Target="https://www.sportscheck.com/hummel/hummel-authentic-poly-trikot-kurzarm-fussballtrikot-herren-p481451-F040/schwarzweiss/" TargetMode="External"/><Relationship Id="rId520" Type="http://schemas.openxmlformats.org/officeDocument/2006/relationships/hyperlink" Target="https://www.sportscheck.com/adidas/adidas-belgien-auswaertstrikot-fussballtrikot-kinder-p433846-F052/weiss/" TargetMode="External"/><Relationship Id="rId1111" Type="http://schemas.openxmlformats.org/officeDocument/2006/relationships/hyperlink" Target="https://www.sportscheck.com/nike/nike-niederlande-away-vapor-match-em-2021-fussballtrikot-herren-p429641-F182/schwarz-orange/" TargetMode="External"/><Relationship Id="rId1595" Type="http://schemas.openxmlformats.org/officeDocument/2006/relationships/hyperlink" Target="https://www.sportscheck.com/umbro/umbro-training-graphic-jersey-trikot-fussballtrikot-p481540-F040/schwarz/" TargetMode="External"/><Relationship Id="rId1112" Type="http://schemas.openxmlformats.org/officeDocument/2006/relationships/hyperlink" Target="https://www.sportscheck.com/nike/nike-niederlande-home-vapor-match-em-2021-fussballtrikot-herren-p388265-F031/orange-schwarz/" TargetMode="External"/><Relationship Id="rId1596" Type="http://schemas.openxmlformats.org/officeDocument/2006/relationships/hyperlink" Target="https://www.sportscheck.com/jako/jako-leeds-torwarttrikot-kids-torwarttrikot-kinder-p487913-F019/grauorange/" TargetMode="External"/><Relationship Id="rId1113" Type="http://schemas.openxmlformats.org/officeDocument/2006/relationships/hyperlink" Target="https://www.sportscheck.com/kappa/kappa-1-fsv-mainz-05-trikot-3rd-20202021-fussballtrikot-herren-p482190-F016/gold/" TargetMode="External"/><Relationship Id="rId1597" Type="http://schemas.openxmlformats.org/officeDocument/2006/relationships/hyperlink" Target="https://www.sportscheck.com/puma/puma-borussia-dortmund-authentic-2021-heim-fussballtrikot-herren-p429968-F013/gelb-schwarz/" TargetMode="External"/><Relationship Id="rId1103" Type="http://schemas.openxmlformats.org/officeDocument/2006/relationships/hyperlink" Target="https://www.sportscheck.com/nike/nike-fussballtrikot-kinder-p436589-F040/schwarz/" TargetMode="External"/><Relationship Id="rId1587" Type="http://schemas.openxmlformats.org/officeDocument/2006/relationships/hyperlink" Target="https://www.sportscheck.com/hummel/hummel-core-trikot-kurzarm-damen-fussballtrikot-damen-p470289-F037/rot/" TargetMode="External"/><Relationship Id="rId1104" Type="http://schemas.openxmlformats.org/officeDocument/2006/relationships/hyperlink" Target="https://www.sportscheck.com/adidas/adidas-team-19-fussballtrikot-herren-p406025-F037/rot-weiss/" TargetMode="External"/><Relationship Id="rId1588" Type="http://schemas.openxmlformats.org/officeDocument/2006/relationships/hyperlink" Target="https://www.sportscheck.com/puma/puma-amsterdam-fussballtrikot-herren-p378472-F037/rot-schwarz/" TargetMode="External"/><Relationship Id="rId1105" Type="http://schemas.openxmlformats.org/officeDocument/2006/relationships/hyperlink" Target="https://www.sportscheck.com/adidas/adidas-tiro-21-fussballtrikot-herren-p486884-F147/rot/" TargetMode="External"/><Relationship Id="rId1589" Type="http://schemas.openxmlformats.org/officeDocument/2006/relationships/hyperlink" Target="https://www.sportscheck.com/puma/puma-moscow-fussballtrikot-herren-p378371-F123/gruen/" TargetMode="External"/><Relationship Id="rId1106" Type="http://schemas.openxmlformats.org/officeDocument/2006/relationships/hyperlink" Target="https://www.sportscheck.com/kappa/kappa-ac-florenz-trikot-home-20202021-fussballtrikot-herren-p439590-F052/weisslila/" TargetMode="External"/><Relationship Id="rId1107" Type="http://schemas.openxmlformats.org/officeDocument/2006/relationships/hyperlink" Target="https://www.sportscheck.com/adidas/adidas-real-madrid-1819-heim-fussballtrikot-damen-p373040-F052/weiss-schwarz/" TargetMode="External"/><Relationship Id="rId1108" Type="http://schemas.openxmlformats.org/officeDocument/2006/relationships/hyperlink" Target="https://www.sportscheck.com/adidas/adidas-adipro-20-torwarttrikot-jungen-p373533-F014/gelb-blau/" TargetMode="External"/><Relationship Id="rId1109" Type="http://schemas.openxmlformats.org/officeDocument/2006/relationships/hyperlink" Target="https://www.sportscheck.com/nike/nike-portugal-home-vapor-match-em-2021-fussballtrikot-herren-p429652-F037/rot-gold/" TargetMode="External"/><Relationship Id="rId519" Type="http://schemas.openxmlformats.org/officeDocument/2006/relationships/hyperlink" Target="https://www.sportscheck.com/jako/jako-vfb-stuttgart-1920-heim-trikot-herren-p339601-F052/weiss/" TargetMode="External"/><Relationship Id="rId514" Type="http://schemas.openxmlformats.org/officeDocument/2006/relationships/hyperlink" Target="https://www.sportscheck.com/adidas/adidas-russland-auswaertstrikot-fussballtrikot-kinder-p486733-F052/white-team-power-red/" TargetMode="External"/><Relationship Id="rId998" Type="http://schemas.openxmlformats.org/officeDocument/2006/relationships/hyperlink" Target="https://www.sportscheck.com/adidas/adidas-new-york-city-fc-20-auswaerts-fussballtrikot-herren-p382888-F198/dunkelblau-weiss/" TargetMode="External"/><Relationship Id="rId513" Type="http://schemas.openxmlformats.org/officeDocument/2006/relationships/hyperlink" Target="https://www.sportscheck.com/adidas/adidas-juventus-turin-1920-3rd-trikot-kinder-p326122-F007/unity-blue-aero-blue/" TargetMode="External"/><Relationship Id="rId997" Type="http://schemas.openxmlformats.org/officeDocument/2006/relationships/hyperlink" Target="https://www.sportscheck.com/adidas/adidas-atlanta-united-fc-1920-auswaerts-fussballtrikot-herren-p382918-F052/weiss-gold/" TargetMode="External"/><Relationship Id="rId512" Type="http://schemas.openxmlformats.org/officeDocument/2006/relationships/hyperlink" Target="https://www.sportscheck.com/adidas/adidas-dfb-auswaertstrikot-authentic-fussballtrikot-herren-p486741-F040/schwarz/" TargetMode="External"/><Relationship Id="rId996" Type="http://schemas.openxmlformats.org/officeDocument/2006/relationships/hyperlink" Target="https://www.sportscheck.com/adidas/adidas-algerien-2021-heimtrikot-fussballtrikot-kinder-p469204-F052/weiss/" TargetMode="External"/><Relationship Id="rId511" Type="http://schemas.openxmlformats.org/officeDocument/2006/relationships/hyperlink" Target="https://www.sportscheck.com/nike/nike-fc-augsburg-1819-auswaerts-trikot-herren-p316825-F022/gruen/" TargetMode="External"/><Relationship Id="rId995" Type="http://schemas.openxmlformats.org/officeDocument/2006/relationships/hyperlink" Target="https://www.sportscheck.com/nike/nike-fc-liverpool-2021-heim-fussballtrikot-jungen-p422754-F037/rot-weiss/" TargetMode="External"/><Relationship Id="rId518" Type="http://schemas.openxmlformats.org/officeDocument/2006/relationships/hyperlink" Target="https://www.sportscheck.com/adidas/adidas-adipro-20-torwarttrikot-herren-p374324-F041/schwarz-blau/" TargetMode="External"/><Relationship Id="rId517" Type="http://schemas.openxmlformats.org/officeDocument/2006/relationships/hyperlink" Target="https://www.sportscheck.com/adidas/adidas-bosnien-und-herzegowina-2021-heimtrikot-fussballtrikot-herren-p440442-F007/blau/" TargetMode="External"/><Relationship Id="rId516" Type="http://schemas.openxmlformats.org/officeDocument/2006/relationships/hyperlink" Target="https://www.sportscheck.com/jako/jako-vfb-stuttgart-1920-heim-trikot-kinder-p339600-F052/weiss/" TargetMode="External"/><Relationship Id="rId515" Type="http://schemas.openxmlformats.org/officeDocument/2006/relationships/hyperlink" Target="https://www.sportscheck.com/adidas/adidas-mexiko-heimtrikot-authentic-fussballtrikot-herren-p486639-F040/black-real-magenta/" TargetMode="External"/><Relationship Id="rId999" Type="http://schemas.openxmlformats.org/officeDocument/2006/relationships/hyperlink" Target="https://www.sportscheck.com/puma/puma-liga-torwarttrikot-herren-p378319-F085/gruen-weiss/" TargetMode="External"/><Relationship Id="rId990" Type="http://schemas.openxmlformats.org/officeDocument/2006/relationships/hyperlink" Target="https://www.sportscheck.com/adidas/adidas-fc-arsenal-torwart-heimtrikot-fussballtrikot-kinder-p396299-F040/black-cloud-white/" TargetMode="External"/><Relationship Id="rId1580" Type="http://schemas.openxmlformats.org/officeDocument/2006/relationships/hyperlink" Target="https://www.sportscheck.com/adidas/adidas-fc-bayern-muenchen-2021-ausweichtrikot-fussballtrikot-damen-p423150-F040/schwarz/" TargetMode="External"/><Relationship Id="rId1581" Type="http://schemas.openxmlformats.org/officeDocument/2006/relationships/hyperlink" Target="https://www.sportscheck.com/jako/jako-prestige-trikot-kurzarm-kids-fussballtrikot-kinder-p438266-F040/schwarzschwarz/" TargetMode="External"/><Relationship Id="rId1582" Type="http://schemas.openxmlformats.org/officeDocument/2006/relationships/hyperlink" Target="https://www.sportscheck.com/jako/jako-porto-20-trikot-kurzarm-kids-fussballtrikot-kinder-p437171-F007/blauweiss/" TargetMode="External"/><Relationship Id="rId510" Type="http://schemas.openxmlformats.org/officeDocument/2006/relationships/hyperlink" Target="https://www.sportscheck.com/adidas/adidas-dfb-auswaertstrikot-fussballtrikot-herren-p486725-F040/black-carbon/" TargetMode="External"/><Relationship Id="rId994" Type="http://schemas.openxmlformats.org/officeDocument/2006/relationships/hyperlink" Target="https://www.sportscheck.com/adidas/adidas-benfica-lissabon-2021-junior-ausruestung-fussballtrikot-kinder-p423339-F037/rot/" TargetMode="External"/><Relationship Id="rId1583" Type="http://schemas.openxmlformats.org/officeDocument/2006/relationships/hyperlink" Target="https://www.sportscheck.com/jako/jako-porto-20-trikot-kurzarm-kids-fussballtrikot-kinder-p437171-F019/graugelb/" TargetMode="External"/><Relationship Id="rId993" Type="http://schemas.openxmlformats.org/officeDocument/2006/relationships/hyperlink" Target="https://www.sportscheck.com/adidas/adidas-tiro-21-trainingstrikot-fussballtrikot-damen-p469240-F007/blau/" TargetMode="External"/><Relationship Id="rId1100" Type="http://schemas.openxmlformats.org/officeDocument/2006/relationships/hyperlink" Target="https://www.sportscheck.com/puma/puma-teamfinal-21-trikot-kurzarm-kids-fussballtrikot-kinder-p437283-F007/blau/" TargetMode="External"/><Relationship Id="rId1584" Type="http://schemas.openxmlformats.org/officeDocument/2006/relationships/hyperlink" Target="https://www.sportscheck.com/adidas/adidas-tiro-17-fussballtrikot-herren-p373192-F108/blau-weiss/" TargetMode="External"/><Relationship Id="rId992" Type="http://schemas.openxmlformats.org/officeDocument/2006/relationships/hyperlink" Target="https://www.sportscheck.com/puma/puma-olympique-marseille-trikot-3rd-20202021-fussballtrikot-p439297-F007/blau/" TargetMode="External"/><Relationship Id="rId1101" Type="http://schemas.openxmlformats.org/officeDocument/2006/relationships/hyperlink" Target="https://www.sportscheck.com/umbro/umbro-fc-schalke-04-1920-heim-trikot-herren-p329328-F007/deep-surf/" TargetMode="External"/><Relationship Id="rId1585" Type="http://schemas.openxmlformats.org/officeDocument/2006/relationships/hyperlink" Target="https://www.sportscheck.com/nike/nike-as-rom-trikot-3rd-20192020-kids-fussballtrikot-kinder-p438204-F007/blaugelb/" TargetMode="External"/><Relationship Id="rId991" Type="http://schemas.openxmlformats.org/officeDocument/2006/relationships/hyperlink" Target="https://www.sportscheck.com/adidas/adidas-striped-21-fussballtrikot-herren-p487035-F040/schwarz-dunkelgrau/" TargetMode="External"/><Relationship Id="rId1102" Type="http://schemas.openxmlformats.org/officeDocument/2006/relationships/hyperlink" Target="https://www.sportscheck.com/adidas/adidas-juventus-turin-1920-heim-trikot-herren-p322811-F040/black-white/" TargetMode="External"/><Relationship Id="rId1586" Type="http://schemas.openxmlformats.org/officeDocument/2006/relationships/hyperlink" Target="https://www.sportscheck.com/puma/puma-borussia-moenchengladbach-1920-3rd-trikot-herren-p324350-F022/amazon-green-puma-black/" TargetMode="External"/><Relationship Id="rId1532" Type="http://schemas.openxmlformats.org/officeDocument/2006/relationships/hyperlink" Target="https://www.sportscheck.com/nike/nike-trophy-iii-fussballtrikot-herren-p375765-F187/dunkelblau/" TargetMode="External"/><Relationship Id="rId1533" Type="http://schemas.openxmlformats.org/officeDocument/2006/relationships/hyperlink" Target="https://www.sportscheck.com/nike/nike-trophy-iii-fussballtrikot-jungen-p375759-F013/gelb/" TargetMode="External"/><Relationship Id="rId1534" Type="http://schemas.openxmlformats.org/officeDocument/2006/relationships/hyperlink" Target="https://www.sportscheck.com/jako/jako-striker-20-trikot-langarm-fussballtrikot-herren-p438042-F037/rotweiss/" TargetMode="External"/><Relationship Id="rId1535" Type="http://schemas.openxmlformats.org/officeDocument/2006/relationships/hyperlink" Target="https://www.sportscheck.com/adidas/adidas-fc-bayern-muenchen-lewandowski-fussballtrikot-herren-p404871-F037/rot-weiss/" TargetMode="External"/><Relationship Id="rId1536" Type="http://schemas.openxmlformats.org/officeDocument/2006/relationships/hyperlink" Target="https://www.sportscheck.com/nike/nike-laser-printed-iii-trikot-kurzarm-kids-fussballtrikot-kinder-p483208-F007/blau/" TargetMode="External"/><Relationship Id="rId1537" Type="http://schemas.openxmlformats.org/officeDocument/2006/relationships/hyperlink" Target="https://www.sportscheck.com/adidas/adidas-benfica-lissabon-1920-auswaerts-fussballtrikot-herren-p383174-F119/grau-rot/" TargetMode="External"/><Relationship Id="rId1538" Type="http://schemas.openxmlformats.org/officeDocument/2006/relationships/hyperlink" Target="https://www.sportscheck.com/puma/puma-ac-mailand-trikot-away-20202021-fussballtrikot-p436663-F052/weissrot/" TargetMode="External"/><Relationship Id="rId1539" Type="http://schemas.openxmlformats.org/officeDocument/2006/relationships/hyperlink" Target="https://www.sportscheck.com/adidas/adidas-regista-18-fussballtrikot-herren-p406676-F126/gruen-dunkelgruen/" TargetMode="External"/><Relationship Id="rId949" Type="http://schemas.openxmlformats.org/officeDocument/2006/relationships/hyperlink" Target="https://www.sportscheck.com/adidas/adidas-assita-17-torwarttrikot-jungen-p396709-F071/schwarz-weiss/" TargetMode="External"/><Relationship Id="rId948" Type="http://schemas.openxmlformats.org/officeDocument/2006/relationships/hyperlink" Target="https://www.sportscheck.com/adidas/adidas-assita-17-torwarttrikot-jungen-p396709-F084/gruen-schwarz/" TargetMode="External"/><Relationship Id="rId943" Type="http://schemas.openxmlformats.org/officeDocument/2006/relationships/hyperlink" Target="https://www.sportscheck.com/adidas/adidas-real-madrid-trainingstrikot-fussballtrikot-herren-p441538-F049/tuerkis/" TargetMode="External"/><Relationship Id="rId942" Type="http://schemas.openxmlformats.org/officeDocument/2006/relationships/hyperlink" Target="https://www.sportscheck.com/adidas/adidas-condivo20-jsy-fussballtrikot-herren-p386348-F040/black-white/" TargetMode="External"/><Relationship Id="rId941" Type="http://schemas.openxmlformats.org/officeDocument/2006/relationships/hyperlink" Target="https://www.sportscheck.com/adidas/adidas-condivo20-jsy-fussballtrikot-herren-p386349-F007/royal-blue-white/" TargetMode="External"/><Relationship Id="rId940" Type="http://schemas.openxmlformats.org/officeDocument/2006/relationships/hyperlink" Target="https://www.sportscheck.com/adidas/adidas-dfb-trainingstrikot-fussballtrikot-herren-p360390-F019/grau/" TargetMode="External"/><Relationship Id="rId947" Type="http://schemas.openxmlformats.org/officeDocument/2006/relationships/hyperlink" Target="https://www.sportscheck.com/adidas/adidas-spanien-trainingstrikot-fussballtrikot-kinder-p360392-F022/gruen/" TargetMode="External"/><Relationship Id="rId946" Type="http://schemas.openxmlformats.org/officeDocument/2006/relationships/hyperlink" Target="https://www.sportscheck.com/nike/nike-paris-saint-germain-jordan-20-21-3rd-trikot-herren-p362967-F037/bordeaux-truly-gold/" TargetMode="External"/><Relationship Id="rId945" Type="http://schemas.openxmlformats.org/officeDocument/2006/relationships/hyperlink" Target="https://www.sportscheck.com/adidas/adidas-fc-bayern-1819-cl-trikot-herren-p294567-F019/raw-steel/" TargetMode="External"/><Relationship Id="rId944" Type="http://schemas.openxmlformats.org/officeDocument/2006/relationships/hyperlink" Target="https://www.sportscheck.com/adidas/adidas-adipro-18-torwarttrikot-herren-p406659-F054/orange/" TargetMode="External"/><Relationship Id="rId1530" Type="http://schemas.openxmlformats.org/officeDocument/2006/relationships/hyperlink" Target="https://www.sportscheck.com/nike/nike-dry-park-iii-torwarttrikot-jungen-p375477-F013/gelb-schwarz/" TargetMode="External"/><Relationship Id="rId1531" Type="http://schemas.openxmlformats.org/officeDocument/2006/relationships/hyperlink" Target="https://www.sportscheck.com/nike/nike-dry-tiempo-premier-fussballtrikot-jungen-p375484-F037/rot-weiss/" TargetMode="External"/><Relationship Id="rId1521" Type="http://schemas.openxmlformats.org/officeDocument/2006/relationships/hyperlink" Target="https://www.sportscheck.com/nike/nike-precision-iii-fussballtrik-fussballtrikot-herren-p407362-F078/gold-weiss/" TargetMode="External"/><Relationship Id="rId1522" Type="http://schemas.openxmlformats.org/officeDocument/2006/relationships/hyperlink" Target="https://www.sportscheck.com/nike/nike-dry-challenge-ii-fussballtrikot-herren-p404359-F108/blau-weiss/" TargetMode="External"/><Relationship Id="rId1523" Type="http://schemas.openxmlformats.org/officeDocument/2006/relationships/hyperlink" Target="https://www.sportscheck.com/nike/nike-dry-challenge-ii-fussballtrikot-herren-p404359-F040/schwarz-weiss/" TargetMode="External"/><Relationship Id="rId1524" Type="http://schemas.openxmlformats.org/officeDocument/2006/relationships/hyperlink" Target="https://www.sportscheck.com/nike/nike-sash-fussballtrikot-jungen-p375737-F077/gold-schwarz/" TargetMode="External"/><Relationship Id="rId1525" Type="http://schemas.openxmlformats.org/officeDocument/2006/relationships/hyperlink" Target="https://www.sportscheck.com/nike/nike-sash-fussballtrikot-jungen-p375733-F037/rot-weiss/" TargetMode="External"/><Relationship Id="rId1526" Type="http://schemas.openxmlformats.org/officeDocument/2006/relationships/hyperlink" Target="https://www.sportscheck.com/nike/nike-striped-division-iii-fussballtrikot-jungen-p375471-F040/schwarz-weiss/" TargetMode="External"/><Relationship Id="rId1527" Type="http://schemas.openxmlformats.org/officeDocument/2006/relationships/hyperlink" Target="https://www.sportscheck.com/jako/jako-competition-20-trikot-kurzarm-kids-fussballtrikot-kinder-p470849-F052/weissrot/" TargetMode="External"/><Relationship Id="rId1528" Type="http://schemas.openxmlformats.org/officeDocument/2006/relationships/hyperlink" Target="https://www.sportscheck.com/jako/jako-striker-20-trikot-langarm-fussballtrikot-herren-p438042-F013/gelb/" TargetMode="External"/><Relationship Id="rId1529" Type="http://schemas.openxmlformats.org/officeDocument/2006/relationships/hyperlink" Target="https://www.sportscheck.com/jako/jako-celtic-20-trikot-langarm-03-fussballtrikot-herren-p437187-F022/gruenweiss/" TargetMode="External"/><Relationship Id="rId939" Type="http://schemas.openxmlformats.org/officeDocument/2006/relationships/hyperlink" Target="https://www.sportscheck.com/adidas/adidas-schweden-em-2020-heim-fussballtrikot-damen-p374427-F013/gelb-dunkelblau/" TargetMode="External"/><Relationship Id="rId938" Type="http://schemas.openxmlformats.org/officeDocument/2006/relationships/hyperlink" Target="https://www.sportscheck.com/adidas/adidas-fc-bayern-muenchen-fussballtrikot-damen-p444058-F147/rot/" TargetMode="External"/><Relationship Id="rId937" Type="http://schemas.openxmlformats.org/officeDocument/2006/relationships/hyperlink" Target="https://www.sportscheck.com/nike/nike-dry-tiempo-premier-fussballtrikot-jungen-p468843-F007/hellblau-weiss/" TargetMode="External"/><Relationship Id="rId932" Type="http://schemas.openxmlformats.org/officeDocument/2006/relationships/hyperlink" Target="https://www.sportscheck.com/nike/nike-dry-tiempo-premier-fussballtrikot-jungen-p468843-F052/weiss-schwarz/" TargetMode="External"/><Relationship Id="rId931" Type="http://schemas.openxmlformats.org/officeDocument/2006/relationships/hyperlink" Target="https://www.sportscheck.com/nike/nike-dry-tiempo-premier-fussballtrikot-jungen-p468843-F120/grau-schwarz/" TargetMode="External"/><Relationship Id="rId930" Type="http://schemas.openxmlformats.org/officeDocument/2006/relationships/hyperlink" Target="https://www.sportscheck.com/nike/nike-dry-tiempo-premier-fussballtrikot-jungen-p468843-F137/gruen-weiss/" TargetMode="External"/><Relationship Id="rId936" Type="http://schemas.openxmlformats.org/officeDocument/2006/relationships/hyperlink" Target="https://www.sportscheck.com/nike/nike-dry-tiempo-premier-fussballtrikot-jungen-p468843-F013/gelb-schwarz/" TargetMode="External"/><Relationship Id="rId935" Type="http://schemas.openxmlformats.org/officeDocument/2006/relationships/hyperlink" Target="https://www.sportscheck.com/nike/nike-dry-tiempo-premier-fussballtrikot-jungen-p468843-F031/orange-schwarz/" TargetMode="External"/><Relationship Id="rId934" Type="http://schemas.openxmlformats.org/officeDocument/2006/relationships/hyperlink" Target="https://www.sportscheck.com/nike/nike-dry-tiempo-premier-fussballtrikot-jungen-p468843-F037/rot-weiss/" TargetMode="External"/><Relationship Id="rId933" Type="http://schemas.openxmlformats.org/officeDocument/2006/relationships/hyperlink" Target="https://www.sportscheck.com/nike/nike-dry-tiempo-premier-fussballtrikot-jungen-p468843-F040/schwarz-weiss/" TargetMode="External"/><Relationship Id="rId1520" Type="http://schemas.openxmlformats.org/officeDocument/2006/relationships/hyperlink" Target="https://www.sportscheck.com/nike/nike-dry-challenge-ii-fussballtrikot-jungen-p375475-F108/blau-weiss/" TargetMode="External"/><Relationship Id="rId1554" Type="http://schemas.openxmlformats.org/officeDocument/2006/relationships/hyperlink" Target="https://www.sportscheck.com/macron/macron-uefa-schiedsrichtertrikot-langarm-neon-schiedsrichtertrikot-herren-p482404-F007/blauschwarz/" TargetMode="External"/><Relationship Id="rId1555" Type="http://schemas.openxmlformats.org/officeDocument/2006/relationships/hyperlink" Target="https://www.sportscheck.com/macron/macron-uefa-schiedsrichtertrikot-kurzarm-neon-schiedsrichtertrikot-herren-p482360-F007/blauschwarz/" TargetMode="External"/><Relationship Id="rId1556" Type="http://schemas.openxmlformats.org/officeDocument/2006/relationships/hyperlink" Target="https://www.sportscheck.com/puma/puma-borussia-dortmund-1516-heim-fussballtrikot-herren-p375719-F013/gelb-schwarz/" TargetMode="External"/><Relationship Id="rId1557" Type="http://schemas.openxmlformats.org/officeDocument/2006/relationships/hyperlink" Target="https://www.sportscheck.com/puma/puma-liga-hooped-trikot-kurzarm-fussballtrikot-herren-p436238-F007/blauweiss/" TargetMode="External"/><Relationship Id="rId1558" Type="http://schemas.openxmlformats.org/officeDocument/2006/relationships/hyperlink" Target="https://www.sportscheck.com/uhlsport/uhlsport-1-fc-magdeburg-trikot-3rd-1920-fussballtrikot-p478064-F040/schwarzweiss/" TargetMode="External"/><Relationship Id="rId1559" Type="http://schemas.openxmlformats.org/officeDocument/2006/relationships/hyperlink" Target="https://www.sportscheck.com/uhlsport/uhlsport-division-ii-trikot-kurzarm-fussballtrikot-p437093-F037/rotweiss/" TargetMode="External"/><Relationship Id="rId965" Type="http://schemas.openxmlformats.org/officeDocument/2006/relationships/hyperlink" Target="https://www.sportscheck.com/adidas/adidas-condivo-20-trikot-fussballtrikot-kinder-p386356-F007/team-navy-white/" TargetMode="External"/><Relationship Id="rId964" Type="http://schemas.openxmlformats.org/officeDocument/2006/relationships/hyperlink" Target="https://www.sportscheck.com/adidas/adidas-condivo-20-trikot-fussballtrikot-kinder-p386371-F037/team-power-red-white/" TargetMode="External"/><Relationship Id="rId963" Type="http://schemas.openxmlformats.org/officeDocument/2006/relationships/hyperlink" Target="https://www.sportscheck.com/puma/puma-italien-away-em-2021-fussballtrikot-jungen-p489203-F054/weiss-blau/" TargetMode="External"/><Relationship Id="rId962" Type="http://schemas.openxmlformats.org/officeDocument/2006/relationships/hyperlink" Target="https://www.sportscheck.com/puma/puma-schweiz-away-em-2021-fussballtrikot-jungen-p489206-F052/weiss-rot/" TargetMode="External"/><Relationship Id="rId969" Type="http://schemas.openxmlformats.org/officeDocument/2006/relationships/hyperlink" Target="https://www.sportscheck.com/adidas/adidas-real-madrid-2021-torwart-heimtrikot-fussballtrikot-kinder-p423136-F007/blau/" TargetMode="External"/><Relationship Id="rId968" Type="http://schemas.openxmlformats.org/officeDocument/2006/relationships/hyperlink" Target="https://www.sportscheck.com/adidas/adidas-fc-arsenal-2021-ausweichtrikot-fussballtrikot-kinder-p432821-F007/legend-marine-light-flash-orange/" TargetMode="External"/><Relationship Id="rId967" Type="http://schemas.openxmlformats.org/officeDocument/2006/relationships/hyperlink" Target="https://www.sportscheck.com/nike/nike-dry-park-vii-fussballtrikot-jungen-p468861-F040/schwarz-weiss/" TargetMode="External"/><Relationship Id="rId966" Type="http://schemas.openxmlformats.org/officeDocument/2006/relationships/hyperlink" Target="https://www.sportscheck.com/puma/puma-oesterreich-trikot-home-em-2021-kids-fussballtrikot-kinder-p436348-F037/rotweiss/" TargetMode="External"/><Relationship Id="rId961" Type="http://schemas.openxmlformats.org/officeDocument/2006/relationships/hyperlink" Target="https://www.sportscheck.com/adidas/adidas-red-star-fc-2021-auswaertstrikot-fussballtrikot-kinder-p392213-F052/white-noble-maroon/" TargetMode="External"/><Relationship Id="rId1550" Type="http://schemas.openxmlformats.org/officeDocument/2006/relationships/hyperlink" Target="https://www.sportscheck.com/adidas/adidas-estro-15-fussballtrikot-jungen-p479868-F059/braun-weiss/" TargetMode="External"/><Relationship Id="rId960" Type="http://schemas.openxmlformats.org/officeDocument/2006/relationships/hyperlink" Target="https://www.sportscheck.com/adidas/adidas-inter-miami-cf-heimtrikot-fussballtrikot-kinder-p385615-F052/white-clear-pink/" TargetMode="External"/><Relationship Id="rId1551" Type="http://schemas.openxmlformats.org/officeDocument/2006/relationships/hyperlink" Target="https://www.sportscheck.com/adidas/adidas-estro-15-fussballtrikot-jungen-p479868-F019/hellgrau-weiss/" TargetMode="External"/><Relationship Id="rId1552" Type="http://schemas.openxmlformats.org/officeDocument/2006/relationships/hyperlink" Target="https://www.sportscheck.com/umbro/umbro-monaco-jersey-tw-trikot-langarm-fussballtrikot-herren-p438786-F022/gruen/" TargetMode="External"/><Relationship Id="rId1553" Type="http://schemas.openxmlformats.org/officeDocument/2006/relationships/hyperlink" Target="https://www.sportscheck.com/uhlsport/uhlsport-stream-22-torwarttrikot-langarm-fussballtrikot-herren-p482079-F037/rotblau/" TargetMode="External"/><Relationship Id="rId1543" Type="http://schemas.openxmlformats.org/officeDocument/2006/relationships/hyperlink" Target="https://www.sportscheck.com/puma/puma-oesterreich-2020-auswaerts-trikot-herren-p341770-F040/puma-black-blue-turquoise/" TargetMode="External"/><Relationship Id="rId1544" Type="http://schemas.openxmlformats.org/officeDocument/2006/relationships/hyperlink" Target="https://www.sportscheck.com/uhlsport/uhlsport-essential-trikot-kurzarm-fussballtrikot-herren-p479734-F052/weissrot/" TargetMode="External"/><Relationship Id="rId1545" Type="http://schemas.openxmlformats.org/officeDocument/2006/relationships/hyperlink" Target="https://www.sportscheck.com/adidas/adidas-entry-15-torwarttrikot-jungen-p373755-F057/blau-pink/" TargetMode="External"/><Relationship Id="rId1546" Type="http://schemas.openxmlformats.org/officeDocument/2006/relationships/hyperlink" Target="https://www.sportscheck.com/kempa/kempa-peak-longsleeve-trikot-langarm-fussballtrikot-herren-p482443-F013/gelbschwarz/" TargetMode="External"/><Relationship Id="rId1547" Type="http://schemas.openxmlformats.org/officeDocument/2006/relationships/hyperlink" Target="https://www.sportscheck.com/puma/puma-borussia-dortmund-1819-international-trikot-herren-p301297-F013/cyber-yellow/" TargetMode="External"/><Relationship Id="rId1548" Type="http://schemas.openxmlformats.org/officeDocument/2006/relationships/hyperlink" Target="https://www.sportscheck.com/uhlsport/uhlsport-division-ii-trikot-kurzarm-fussballtrikot-p437093-F040/schwarzweiss/" TargetMode="External"/><Relationship Id="rId1549" Type="http://schemas.openxmlformats.org/officeDocument/2006/relationships/hyperlink" Target="https://www.sportscheck.com/jako/jako-leeds-torwarttrikot-fussballtrikot-herren-p488132-F040/schwarzgrau/" TargetMode="External"/><Relationship Id="rId959" Type="http://schemas.openxmlformats.org/officeDocument/2006/relationships/hyperlink" Target="https://www.sportscheck.com/adidas/adidas-fenerbahce-2021-auswaertstrikot-fussballtrikot-herren-p427478-F037/red-gold-tech-indigo/" TargetMode="External"/><Relationship Id="rId954" Type="http://schemas.openxmlformats.org/officeDocument/2006/relationships/hyperlink" Target="https://www.sportscheck.com/adidas/adidas-squadra-21-torwarttrikot-jungen-p487046-F073/schwarz-orange/" TargetMode="External"/><Relationship Id="rId953" Type="http://schemas.openxmlformats.org/officeDocument/2006/relationships/hyperlink" Target="https://www.sportscheck.com/adidas/adidas-squadra-21-torwarttrikot-herren-p487036-F073/schwarz-orange/" TargetMode="External"/><Relationship Id="rId952" Type="http://schemas.openxmlformats.org/officeDocument/2006/relationships/hyperlink" Target="https://www.sportscheck.com/adidas/adidas-adipro-20-torwarttrikot-jungen-p373533-F114/grau-gruen/" TargetMode="External"/><Relationship Id="rId951" Type="http://schemas.openxmlformats.org/officeDocument/2006/relationships/hyperlink" Target="https://www.sportscheck.com/adidas/adidas-adipro-20-torwarttrikot-jungen-p373533-F150/orange-schwarz/" TargetMode="External"/><Relationship Id="rId958" Type="http://schemas.openxmlformats.org/officeDocument/2006/relationships/hyperlink" Target="https://www.sportscheck.com/nike/nike-paris-saint-germain-20-21-auswaerts-trikot-kinder-p362972-F052/white-old-royal/" TargetMode="External"/><Relationship Id="rId957" Type="http://schemas.openxmlformats.org/officeDocument/2006/relationships/hyperlink" Target="https://www.sportscheck.com/adidas/adidas-squadra-17-fussballtrikot-jungen-p468859-F031/orange-weiss/" TargetMode="External"/><Relationship Id="rId956" Type="http://schemas.openxmlformats.org/officeDocument/2006/relationships/hyperlink" Target="https://www.sportscheck.com/adidas/adidas-squadra-17-fussballtrikot-jungen-p468859-F077/gold-schwarz/" TargetMode="External"/><Relationship Id="rId955" Type="http://schemas.openxmlformats.org/officeDocument/2006/relationships/hyperlink" Target="https://www.sportscheck.com/under-armour/under-armour-fc-st-pauli-1819-heim-trikot-kinder-p298942-F010/timber/" TargetMode="External"/><Relationship Id="rId950" Type="http://schemas.openxmlformats.org/officeDocument/2006/relationships/hyperlink" Target="https://www.sportscheck.com/adidas/adidas-assita-17-torwarttrikot-jungen-p396709-F065/orange-grau/" TargetMode="External"/><Relationship Id="rId1540" Type="http://schemas.openxmlformats.org/officeDocument/2006/relationships/hyperlink" Target="https://www.sportscheck.com/adidas/adidas-regista-18-fussballtrikot-herren-p406676-F108/blau-weiss/" TargetMode="External"/><Relationship Id="rId1541" Type="http://schemas.openxmlformats.org/officeDocument/2006/relationships/hyperlink" Target="https://www.sportscheck.com/nike/nike-vfl-bochum-tw-trikot-20202021-langarm-fussballtrikot-p470962-F013/gelb/" TargetMode="External"/><Relationship Id="rId1542" Type="http://schemas.openxmlformats.org/officeDocument/2006/relationships/hyperlink" Target="https://www.sportscheck.com/nike/nike-hansa-rostock-trikot-away-20202021-fussballtrikot-p470952-F052/weiss/" TargetMode="External"/><Relationship Id="rId590" Type="http://schemas.openxmlformats.org/officeDocument/2006/relationships/hyperlink" Target="https://www.sportscheck.com/nike/nike-fc-barcelona-authtrikot-ucl-20202021-fussballtrikot-herren-p436662-F036/pink/" TargetMode="External"/><Relationship Id="rId107" Type="http://schemas.openxmlformats.org/officeDocument/2006/relationships/hyperlink" Target="https://www.sportscheck.com/new-balance/new-balance-irland-2018-auswaerts-trikot-herren-p292470-F052/white/" TargetMode="External"/><Relationship Id="rId106" Type="http://schemas.openxmlformats.org/officeDocument/2006/relationships/hyperlink" Target="https://www.sportscheck.com/nike/nike-eintracht-frankfurt-20-21-auswaerts-trikot-kinder-p363033-F052/white-black/" TargetMode="External"/><Relationship Id="rId105" Type="http://schemas.openxmlformats.org/officeDocument/2006/relationships/hyperlink" Target="https://www.sportscheck.com/nike/nike-fc-chelsea-air-max-trikot-herren-p388167-F052/white-concord/" TargetMode="External"/><Relationship Id="rId589" Type="http://schemas.openxmlformats.org/officeDocument/2006/relationships/hyperlink" Target="https://www.sportscheck.com/nike/nike-fc-guangzhou-trikot-home-20202021-fussballtrikot-p483245-F022/gruengelb/" TargetMode="External"/><Relationship Id="rId104" Type="http://schemas.openxmlformats.org/officeDocument/2006/relationships/hyperlink" Target="https://www.sportscheck.com/adidas/adidas-juventus-turin-2021-heim-trikot-herren-p351902-F052/white/" TargetMode="External"/><Relationship Id="rId588" Type="http://schemas.openxmlformats.org/officeDocument/2006/relationships/hyperlink" Target="https://www.sportscheck.com/umbro/umbro-vier-jersey-trikot-kurzarm-kids-fussballtrikot-kinder-p481672-F007/blauweiss/" TargetMode="External"/><Relationship Id="rId109" Type="http://schemas.openxmlformats.org/officeDocument/2006/relationships/hyperlink" Target="https://www.sportscheck.com/adidas/adidas-real-madrid-20-21-auswaerts-trikot-herren-p359291-F034/spring-pink/" TargetMode="External"/><Relationship Id="rId1170" Type="http://schemas.openxmlformats.org/officeDocument/2006/relationships/hyperlink" Target="https://www.sportscheck.com/nike/nike-atletico-madrid-20-21-heim-trikot-herren-p355608-F037/sport-red-midnight-navy/" TargetMode="External"/><Relationship Id="rId108" Type="http://schemas.openxmlformats.org/officeDocument/2006/relationships/hyperlink" Target="https://www.sportscheck.com/adidas/adidas-1-fc-union-berlin-20-21-heim-trikot-kinder-p359252-F037/vivid-red/" TargetMode="External"/><Relationship Id="rId1171" Type="http://schemas.openxmlformats.org/officeDocument/2006/relationships/hyperlink" Target="https://www.sportscheck.com/nike/nike-kroatien-2021-heim-trikot-damen-p355604-F052/white-bright-blue/" TargetMode="External"/><Relationship Id="rId583" Type="http://schemas.openxmlformats.org/officeDocument/2006/relationships/hyperlink" Target="https://www.sportscheck.com/derbystar/derbystar-hyper-torwarttrikot-herren-p473319-F086/blau-schwarz/" TargetMode="External"/><Relationship Id="rId1172" Type="http://schemas.openxmlformats.org/officeDocument/2006/relationships/hyperlink" Target="https://www.sportscheck.com/nike/nike-as-rom-20-21-heim-trikot-herren-p355574-F037/team-crimson-university-gold/" TargetMode="External"/><Relationship Id="rId582" Type="http://schemas.openxmlformats.org/officeDocument/2006/relationships/hyperlink" Target="https://www.sportscheck.com/derbystar/derbystar-hyper-torwarttrikot-herren-p473319-F126/neongruen-schwarz/" TargetMode="External"/><Relationship Id="rId1173" Type="http://schemas.openxmlformats.org/officeDocument/2006/relationships/hyperlink" Target="https://www.sportscheck.com/puma/puma-italien-2021-heim-trikot-kinder-p354962-F007/team-power-blue-peacoat/" TargetMode="External"/><Relationship Id="rId581" Type="http://schemas.openxmlformats.org/officeDocument/2006/relationships/hyperlink" Target="https://www.sportscheck.com/derbystar/derbystar-hyper-torwarttrikot-herren-p473319-F150/orange-schwarz/" TargetMode="External"/><Relationship Id="rId1174" Type="http://schemas.openxmlformats.org/officeDocument/2006/relationships/hyperlink" Target="https://www.sportscheck.com/puma/puma-serbien-2021-heim-trikot-herren-p354961-F037/chili-pepper-puma-red/" TargetMode="External"/><Relationship Id="rId580" Type="http://schemas.openxmlformats.org/officeDocument/2006/relationships/hyperlink" Target="https://www.sportscheck.com/nike/nike-brasilien-copa-america-trikot-home-2020-fussballtrikot-herren-p442947-F013/gelbgruen/" TargetMode="External"/><Relationship Id="rId1175" Type="http://schemas.openxmlformats.org/officeDocument/2006/relationships/hyperlink" Target="https://www.sportscheck.com/puma/puma-oesterreich-2021-heim-trikot-herren-p354960-F037/chili-pepper-puma-white-puma-red/" TargetMode="External"/><Relationship Id="rId103" Type="http://schemas.openxmlformats.org/officeDocument/2006/relationships/hyperlink" Target="https://www.sportscheck.com/uhlsport/uhlsport-stream-22-torwarttrikot-p352093-F040/schwarz-fluo-gelb/" TargetMode="External"/><Relationship Id="rId587" Type="http://schemas.openxmlformats.org/officeDocument/2006/relationships/hyperlink" Target="https://www.sportscheck.com/macron/macron-hannover-96-1920-auswaerts-trikot-herren-p349132-F040/schwarz/" TargetMode="External"/><Relationship Id="rId1176" Type="http://schemas.openxmlformats.org/officeDocument/2006/relationships/hyperlink" Target="https://www.sportscheck.com/puma/puma-italien-2021-heim-trikot-herren-p354956-F007/team-power-blue-peacoat/" TargetMode="External"/><Relationship Id="rId102" Type="http://schemas.openxmlformats.org/officeDocument/2006/relationships/hyperlink" Target="https://www.sportscheck.com/under-armour/under-armour-fc-st-pauli-2021-3rd-trikot-herren-p355337-F040/black-tuftwhite/" TargetMode="External"/><Relationship Id="rId586" Type="http://schemas.openxmlformats.org/officeDocument/2006/relationships/hyperlink" Target="https://www.sportscheck.com/puma/puma-teamflash-trikot-kids-dunkel-fussballtrikot-kinder-p483235-F052/weiss/" TargetMode="External"/><Relationship Id="rId1177" Type="http://schemas.openxmlformats.org/officeDocument/2006/relationships/hyperlink" Target="https://www.sportscheck.com/puma/puma-tschechien-2021-heim-trikot-herren-p354955-F037/chili-pepper-peacoat/" TargetMode="External"/><Relationship Id="rId101" Type="http://schemas.openxmlformats.org/officeDocument/2006/relationships/hyperlink" Target="https://www.sportscheck.com/adidas/adidas-real-madrid-20-21-3rd-trikot-kinder-p359256-F040/black/" TargetMode="External"/><Relationship Id="rId585" Type="http://schemas.openxmlformats.org/officeDocument/2006/relationships/hyperlink" Target="https://www.sportscheck.com/puma/puma-teamcup-trikot-kids-fussballtrikot-kinder-p483250-F022/gruen/" TargetMode="External"/><Relationship Id="rId1178" Type="http://schemas.openxmlformats.org/officeDocument/2006/relationships/hyperlink" Target="https://www.sportscheck.com/puma/puma-schweiz-2021-heim-trikot-herren-p354954-F037/puma-red-pomegranate/" TargetMode="External"/><Relationship Id="rId100" Type="http://schemas.openxmlformats.org/officeDocument/2006/relationships/hyperlink" Target="https://www.sportscheck.com/adidas/adidas-hamburger-sv-20-21-heim-trikot-herren-p359286-F052/white/" TargetMode="External"/><Relationship Id="rId584" Type="http://schemas.openxmlformats.org/officeDocument/2006/relationships/hyperlink" Target="https://www.sportscheck.com/derbystar/derbystar-hyper-torwarttrikot-herren-p473319-F013/neongelb-schwarz/" TargetMode="External"/><Relationship Id="rId1179" Type="http://schemas.openxmlformats.org/officeDocument/2006/relationships/hyperlink" Target="https://www.sportscheck.com/adidas/adidas-dfb-em-2021-auswaerts-trikot-kinder-p351957-F040/black/" TargetMode="External"/><Relationship Id="rId1169" Type="http://schemas.openxmlformats.org/officeDocument/2006/relationships/hyperlink" Target="https://www.sportscheck.com/adidas/adidas-dfb-authentic-em-2021-auswaerts-trikot-herren-p355625-F040/black/" TargetMode="External"/><Relationship Id="rId579" Type="http://schemas.openxmlformats.org/officeDocument/2006/relationships/hyperlink" Target="https://www.sportscheck.com/puma/puma-teamcup-trikot-fussballtrikot-herren-p483261-F052/weiss/" TargetMode="External"/><Relationship Id="rId578" Type="http://schemas.openxmlformats.org/officeDocument/2006/relationships/hyperlink" Target="https://www.sportscheck.com/adidas/adidas-squadra-21-trikot-fussballtrikot-damen-p469466-F052/white-white-black/" TargetMode="External"/><Relationship Id="rId577" Type="http://schemas.openxmlformats.org/officeDocument/2006/relationships/hyperlink" Target="https://www.sportscheck.com/adidas/adidas-fc-arsenal-mini-heimausruestung-fussballtrikot-kinder-p396311-F037/active-maroon-white/" TargetMode="External"/><Relationship Id="rId1160" Type="http://schemas.openxmlformats.org/officeDocument/2006/relationships/hyperlink" Target="https://www.sportscheck.com/puma/puma-italien-2021-auswaerts-trikot-herren-p387588-F052/puma-white-peacoat/" TargetMode="External"/><Relationship Id="rId572" Type="http://schemas.openxmlformats.org/officeDocument/2006/relationships/hyperlink" Target="https://www.sportscheck.com/puma/puma-teamcup-trikot-kids-fussballtrikot-kinder-p483250-F037/rot/" TargetMode="External"/><Relationship Id="rId1161" Type="http://schemas.openxmlformats.org/officeDocument/2006/relationships/hyperlink" Target="https://www.sportscheck.com/puma/puma-schweiz-2021-auswaerts-trikot-herren-p387574-F052/puma-white-puma-red/" TargetMode="External"/><Relationship Id="rId571" Type="http://schemas.openxmlformats.org/officeDocument/2006/relationships/hyperlink" Target="https://www.sportscheck.com/puma/puma-liga-torwarttrikot-herren-p376492-F086/blau-schwarz/" TargetMode="External"/><Relationship Id="rId1162" Type="http://schemas.openxmlformats.org/officeDocument/2006/relationships/hyperlink" Target="https://www.sportscheck.com/puma/puma-borussia-dortmund-20-21-auswaerts-trikot-herren-p360909-F040/puma-black/" TargetMode="External"/><Relationship Id="rId570" Type="http://schemas.openxmlformats.org/officeDocument/2006/relationships/hyperlink" Target="https://www.sportscheck.com/adidas/adidas-city-pack-rom-trikot-fussballtrikot-herren-p486848-F007/blau/" TargetMode="External"/><Relationship Id="rId1163" Type="http://schemas.openxmlformats.org/officeDocument/2006/relationships/hyperlink" Target="https://www.sportscheck.com/puma/puma-borussia-dortmund-20-21-3rd-trikot-herren-p360907-F052/puma-white/" TargetMode="External"/><Relationship Id="rId1164" Type="http://schemas.openxmlformats.org/officeDocument/2006/relationships/hyperlink" Target="https://www.sportscheck.com/puma/puma-borussia-dortmund-20-21-3rd-trikot-kinder-p360905-F052/puma-white/" TargetMode="External"/><Relationship Id="rId576" Type="http://schemas.openxmlformats.org/officeDocument/2006/relationships/hyperlink" Target="https://www.sportscheck.com/adidas/adidas-spanien-junior-auswaertsausruestung-fussballtrikot-kinder-p486753-F052/white-light-onix/" TargetMode="External"/><Relationship Id="rId1165" Type="http://schemas.openxmlformats.org/officeDocument/2006/relationships/hyperlink" Target="https://www.sportscheck.com/puma/puma-manchester-city-20-21-heim-trikot-kinder-p360900-F007/team-light-blue-peacoat/" TargetMode="External"/><Relationship Id="rId575" Type="http://schemas.openxmlformats.org/officeDocument/2006/relationships/hyperlink" Target="https://www.sportscheck.com/adidas/adidas-fc-bayern-muenchen-1920-auswaerts-trikot-herren-p322784-F052/white/" TargetMode="External"/><Relationship Id="rId1166" Type="http://schemas.openxmlformats.org/officeDocument/2006/relationships/hyperlink" Target="https://www.sportscheck.com/puma/puma-manchester-city-20-21-heim-trikot-herren-p360898-F007/team-light-blue-peacoat/" TargetMode="External"/><Relationship Id="rId574" Type="http://schemas.openxmlformats.org/officeDocument/2006/relationships/hyperlink" Target="https://www.sportscheck.com/puma/puma-teamgoal-23-trikot-kurzarm-fussballtrikot-p487557-F031/orange/" TargetMode="External"/><Relationship Id="rId1167" Type="http://schemas.openxmlformats.org/officeDocument/2006/relationships/hyperlink" Target="https://www.sportscheck.com/puma/puma-borussia-moenchengladbach-20-21-heim-trikot-kinder-p360887-F052/puma-white-gray-violet/" TargetMode="External"/><Relationship Id="rId573" Type="http://schemas.openxmlformats.org/officeDocument/2006/relationships/hyperlink" Target="https://www.sportscheck.com/adidas/adidas-condivo-21-primeblue-trikot-fussballtrikot-kinder-p469298-F040/black-white/" TargetMode="External"/><Relationship Id="rId1168" Type="http://schemas.openxmlformats.org/officeDocument/2006/relationships/hyperlink" Target="https://www.sportscheck.com/adidas/adidas-dfb-authentic-em-2021-heim-trikot-herren-p355640-F052/white/" TargetMode="External"/><Relationship Id="rId129" Type="http://schemas.openxmlformats.org/officeDocument/2006/relationships/hyperlink" Target="https://www.sportscheck.com/nike/nike-tottenham-hotspur-air-max-trikot-herren-p388168-F043/medium-silver-lemon-venom/" TargetMode="External"/><Relationship Id="rId128" Type="http://schemas.openxmlformats.org/officeDocument/2006/relationships/hyperlink" Target="https://www.sportscheck.com/joma/joma-tsg-1899-hoffenheim-20-21-heim-trikot-herren-p372376-F007/royalblau/" TargetMode="External"/><Relationship Id="rId127" Type="http://schemas.openxmlformats.org/officeDocument/2006/relationships/hyperlink" Target="https://www.sportscheck.com/adidas/adidas-fc-bayern-1819-auswaerts-trikot-herren-p294571-F022/ash-green/" TargetMode="External"/><Relationship Id="rId126" Type="http://schemas.openxmlformats.org/officeDocument/2006/relationships/hyperlink" Target="https://www.sportscheck.com/nike/nike-vfl-wolfsburg-20-21-heim-trikot-kinder-p363031-F022/sub-lime-white-white/" TargetMode="External"/><Relationship Id="rId1190" Type="http://schemas.openxmlformats.org/officeDocument/2006/relationships/hyperlink" Target="https://www.sportscheck.com/nike/nike-polen-2021-heim-trikot-kinder-p350311-F052/white-sport-red/" TargetMode="External"/><Relationship Id="rId1191" Type="http://schemas.openxmlformats.org/officeDocument/2006/relationships/hyperlink" Target="https://www.sportscheck.com/nike/nike-kroatien-2021-heim-trikot-kinder-p350310-F052/white-university-red-bright-blue/" TargetMode="External"/><Relationship Id="rId1192" Type="http://schemas.openxmlformats.org/officeDocument/2006/relationships/hyperlink" Target="https://www.sportscheck.com/nike/nike-niederlande-2021-heim-trikot-herren-p350305-F031/safety-orange-black/" TargetMode="External"/><Relationship Id="rId1193" Type="http://schemas.openxmlformats.org/officeDocument/2006/relationships/hyperlink" Target="https://www.sportscheck.com/nike/nike-tuerkei-2021-heim-trikot-herren-p350304-F052/white-sport-red-sport-red/" TargetMode="External"/><Relationship Id="rId121" Type="http://schemas.openxmlformats.org/officeDocument/2006/relationships/hyperlink" Target="https://www.sportscheck.com/adidas/adidas-fc-bayern-2021-torwarttrikot-herren-p351924-F022/lab-green/" TargetMode="External"/><Relationship Id="rId1194" Type="http://schemas.openxmlformats.org/officeDocument/2006/relationships/hyperlink" Target="https://www.sportscheck.com/nike/nike-kroatien-2021-auswaerts-trikot-herren-p350303-F019/anthracite-black-university-red/" TargetMode="External"/><Relationship Id="rId120" Type="http://schemas.openxmlformats.org/officeDocument/2006/relationships/hyperlink" Target="https://www.sportscheck.com/macron/macron-arminia-bielefeld-20-21-heim-trikot-kinder-p410873-F040/schwarz/" TargetMode="External"/><Relationship Id="rId1195" Type="http://schemas.openxmlformats.org/officeDocument/2006/relationships/hyperlink" Target="https://www.sportscheck.com/nike/nike-frankreich-2021-heim-trikot-herren-p350302-F007/blackened-blue-white/" TargetMode="External"/><Relationship Id="rId1196" Type="http://schemas.openxmlformats.org/officeDocument/2006/relationships/hyperlink" Target="https://www.sportscheck.com/nike/nike-tuerkei-2021-heim-trikot-kinder-p350299-F052/white-sport-red-sport-red/" TargetMode="External"/><Relationship Id="rId1197" Type="http://schemas.openxmlformats.org/officeDocument/2006/relationships/hyperlink" Target="https://www.sportscheck.com/nike/nike-england-2021-heim-trikot-kinder-p350298-F052/white-sport-royal/" TargetMode="External"/><Relationship Id="rId125" Type="http://schemas.openxmlformats.org/officeDocument/2006/relationships/hyperlink" Target="https://www.sportscheck.com/macron/macron-hannover-96-1920-heim-trikot-herren-p349123-F037/rot/" TargetMode="External"/><Relationship Id="rId1198" Type="http://schemas.openxmlformats.org/officeDocument/2006/relationships/hyperlink" Target="https://www.sportscheck.com/nike/nike-england-2021-heim-trikot-herren-p350297-F052/white-sport-royal/" TargetMode="External"/><Relationship Id="rId124" Type="http://schemas.openxmlformats.org/officeDocument/2006/relationships/hyperlink" Target="https://www.sportscheck.com/adidas/adidas-real-madrid-1920-3rd-trikot-herren-p326114-F022/hi-res-green/" TargetMode="External"/><Relationship Id="rId1199" Type="http://schemas.openxmlformats.org/officeDocument/2006/relationships/hyperlink" Target="https://www.sportscheck.com/nike/nike-frankreich-2021-heim-trikot-kinder-p350296-F007/blackened-blue-white/" TargetMode="External"/><Relationship Id="rId123" Type="http://schemas.openxmlformats.org/officeDocument/2006/relationships/hyperlink" Target="https://www.sportscheck.com/adidas/adidas-real-madrid-1819-auswaerts-trikot-herren-p294530-F040/tech-onix/" TargetMode="External"/><Relationship Id="rId122" Type="http://schemas.openxmlformats.org/officeDocument/2006/relationships/hyperlink" Target="https://www.sportscheck.com/adidas/adidas-real-madrid-1819-cl-trikot-herren-p294517-F031/real-coral/" TargetMode="External"/><Relationship Id="rId118" Type="http://schemas.openxmlformats.org/officeDocument/2006/relationships/hyperlink" Target="https://www.sportscheck.com/adidas/adidas-juventus-turin-20-21-auswaerts-trikot-herren-p359294-F007/night-indigo/" TargetMode="External"/><Relationship Id="rId117" Type="http://schemas.openxmlformats.org/officeDocument/2006/relationships/hyperlink" Target="https://www.sportscheck.com/adidas/adidas-arsenal-london-2021-heim-trikot-kinder-p351911-F037/active-maroon/" TargetMode="External"/><Relationship Id="rId116" Type="http://schemas.openxmlformats.org/officeDocument/2006/relationships/hyperlink" Target="https://www.sportscheck.com/uhlsport/uhlsport-1fc-koeln-20-21-heim-trikot-herren-p366746-F052/weiss/" TargetMode="External"/><Relationship Id="rId115" Type="http://schemas.openxmlformats.org/officeDocument/2006/relationships/hyperlink" Target="https://www.sportscheck.com/under-armour/under-armour-fc-st-pauli-1920-3rd-trikot-kinder-p319525-F040/black-white/" TargetMode="External"/><Relationship Id="rId599" Type="http://schemas.openxmlformats.org/officeDocument/2006/relationships/hyperlink" Target="https://www.sportscheck.com/adidas/adidas-condivo-21-primeblue-trikot-fussballtrikot-kinder-p472017-F007/team-navy-white/" TargetMode="External"/><Relationship Id="rId1180" Type="http://schemas.openxmlformats.org/officeDocument/2006/relationships/hyperlink" Target="https://www.sportscheck.com/adidas/adidas-dfb-em-2021-auswaerts-trikot-herren-p351955-F040/black/" TargetMode="External"/><Relationship Id="rId1181" Type="http://schemas.openxmlformats.org/officeDocument/2006/relationships/hyperlink" Target="https://www.sportscheck.com/adidas/adidas-spanien-em-2021-auswaerts-trikot-herren-p351948-F052/white/" TargetMode="External"/><Relationship Id="rId119" Type="http://schemas.openxmlformats.org/officeDocument/2006/relationships/hyperlink" Target="https://www.sportscheck.com/adidas/adidas-real-madrid-1920-3rd-trikot-kinder-p326132-F022/hi-res-green/" TargetMode="External"/><Relationship Id="rId1182" Type="http://schemas.openxmlformats.org/officeDocument/2006/relationships/hyperlink" Target="https://www.sportscheck.com/adidas/adidas-dfb-em-2021-auswaerts-trikot-damen-p351942-F040/black/" TargetMode="External"/><Relationship Id="rId110" Type="http://schemas.openxmlformats.org/officeDocument/2006/relationships/hyperlink" Target="https://www.sportscheck.com/adidas/adidas-juventus-turin-20-21-3rd-trikot-herren-p359304-F031/bahia-orange/" TargetMode="External"/><Relationship Id="rId594" Type="http://schemas.openxmlformats.org/officeDocument/2006/relationships/hyperlink" Target="https://www.sportscheck.com/adidas/adidas-fc-arsenal-2021-mini-auswaertsausruestung-fussballtrikot-kinder-p429427-F052/cloud-white-black/" TargetMode="External"/><Relationship Id="rId1183" Type="http://schemas.openxmlformats.org/officeDocument/2006/relationships/hyperlink" Target="https://www.sportscheck.com/adidas/adidas-belgien-em-2021-auswaerts-trikot-herren-p351941-F052/off-white/" TargetMode="External"/><Relationship Id="rId593" Type="http://schemas.openxmlformats.org/officeDocument/2006/relationships/hyperlink" Target="https://www.sportscheck.com/adidas/adidas-squadra-21-trikot-fussballtrikot-damen-p472011-F007/royal-blue-white/" TargetMode="External"/><Relationship Id="rId1184" Type="http://schemas.openxmlformats.org/officeDocument/2006/relationships/hyperlink" Target="https://www.sportscheck.com/adidas/adidas-schweden-em-2021-auswaerts-trikot-herren-p351938-F007/night-indigo/" TargetMode="External"/><Relationship Id="rId592" Type="http://schemas.openxmlformats.org/officeDocument/2006/relationships/hyperlink" Target="https://www.sportscheck.com/puma/puma-teamfinal-21-trikot-kurzarm-kids-fussballtrikot-kinder-p437283-F022/gruen/" TargetMode="External"/><Relationship Id="rId1185" Type="http://schemas.openxmlformats.org/officeDocument/2006/relationships/hyperlink" Target="https://www.sportscheck.com/nike/nike-kroatien-2021-heim-trikot-herren-p350323-F052/white-university-red-bright-blue/" TargetMode="External"/><Relationship Id="rId591" Type="http://schemas.openxmlformats.org/officeDocument/2006/relationships/hyperlink" Target="https://www.sportscheck.com/macron/macron-arminia-bielefeld-trikot-home-20202021-fussballtrikot-p488547-F007/blauweiss/" TargetMode="External"/><Relationship Id="rId1186" Type="http://schemas.openxmlformats.org/officeDocument/2006/relationships/hyperlink" Target="https://www.sportscheck.com/nike/nike-polen-2021-heim-trikot-herren-p350322-F052/white-sport-red/" TargetMode="External"/><Relationship Id="rId114" Type="http://schemas.openxmlformats.org/officeDocument/2006/relationships/hyperlink" Target="https://www.sportscheck.com/under-armour/under-armour-fc-st-pauli-2021-3rd-trikot-kinder-p355350-F040/black-tuftwhite/" TargetMode="External"/><Relationship Id="rId598" Type="http://schemas.openxmlformats.org/officeDocument/2006/relationships/hyperlink" Target="https://www.sportscheck.com/nike/nike-fc-barcelona-trikot-el-clasico-20202021-fussballtrikot-p478204-F007/blaugelb/" TargetMode="External"/><Relationship Id="rId1187" Type="http://schemas.openxmlformats.org/officeDocument/2006/relationships/hyperlink" Target="https://www.sportscheck.com/nike/nike-niederlande-2021-heim-trikot-kinder-p350321-F031/safety-orange-black/" TargetMode="External"/><Relationship Id="rId113" Type="http://schemas.openxmlformats.org/officeDocument/2006/relationships/hyperlink" Target="https://www.sportscheck.com/puma/puma-italien-2020-auswaerts-trikot-kinder-p341765-F052/puma-white-peacoat/" TargetMode="External"/><Relationship Id="rId597" Type="http://schemas.openxmlformats.org/officeDocument/2006/relationships/hyperlink" Target="https://www.sportscheck.com/hummel/hummel-promo-duo-trikotset-kurzarm-fussballtrikot-herren-p482367-F025/lilaweiss/" TargetMode="External"/><Relationship Id="rId1188" Type="http://schemas.openxmlformats.org/officeDocument/2006/relationships/hyperlink" Target="https://www.sportscheck.com/nike/nike-tuerkei-2021-auswaerts-trikot-herren-p350320-F037/gym-red-sport-red-white/" TargetMode="External"/><Relationship Id="rId112" Type="http://schemas.openxmlformats.org/officeDocument/2006/relationships/hyperlink" Target="https://www.sportscheck.com/nike/nike-hertha-bsc-20-21-heim-trikot-kinder-p362925-F052/white-black/" TargetMode="External"/><Relationship Id="rId596" Type="http://schemas.openxmlformats.org/officeDocument/2006/relationships/hyperlink" Target="https://www.sportscheck.com/nike/nike-inter-mailand-trikot-4th-20202021-fussballtrikot-p487395-F052/weissgelbblau/" TargetMode="External"/><Relationship Id="rId1189" Type="http://schemas.openxmlformats.org/officeDocument/2006/relationships/hyperlink" Target="https://www.sportscheck.com/nike/nike-portugal-2021-heim-trikot-kinder-p350312-F037/gym-red-metallic-gold/" TargetMode="External"/><Relationship Id="rId111" Type="http://schemas.openxmlformats.org/officeDocument/2006/relationships/hyperlink" Target="https://www.sportscheck.com/adidas/adidas-real-madrid-1920-heim-trikot-kinder-p322803-F052/white/" TargetMode="External"/><Relationship Id="rId595" Type="http://schemas.openxmlformats.org/officeDocument/2006/relationships/hyperlink" Target="https://www.sportscheck.com/adidas/adidas-algerien-2021-heimtrikot-fussballtrikot-herren-p448926-F052/weiss/" TargetMode="External"/><Relationship Id="rId1136" Type="http://schemas.openxmlformats.org/officeDocument/2006/relationships/hyperlink" Target="https://www.sportscheck.com/nike/nike-dry-challenge-ii-fussballtrikot-jungen-p375475-F052/weiss-schwarz/" TargetMode="External"/><Relationship Id="rId1137" Type="http://schemas.openxmlformats.org/officeDocument/2006/relationships/hyperlink" Target="https://www.sportscheck.com/nike/nike-dry-striped-segment-iii-fussballtrikot-jungen-p375465-F166/schwarz-gelb/" TargetMode="External"/><Relationship Id="rId1138" Type="http://schemas.openxmlformats.org/officeDocument/2006/relationships/hyperlink" Target="https://www.sportscheck.com/nike/nike-dry-striped-segment-iii-fussballtrikot-jungen-p375465-F007/hellblau-weiss/" TargetMode="External"/><Relationship Id="rId1139" Type="http://schemas.openxmlformats.org/officeDocument/2006/relationships/hyperlink" Target="https://www.sportscheck.com/nike/nike-sash-fussballtrikot-herren-p407429-F077/gold-schwarz/" TargetMode="External"/><Relationship Id="rId547" Type="http://schemas.openxmlformats.org/officeDocument/2006/relationships/hyperlink" Target="https://www.sportscheck.com/nike/nike-slowenien-trikot-home-em-kids-fussballtrikot-kinder-p436344-F007/blau/" TargetMode="External"/><Relationship Id="rId546" Type="http://schemas.openxmlformats.org/officeDocument/2006/relationships/hyperlink" Target="https://www.sportscheck.com/adidas/adidas-algerien-2021-auswaertstrikot-fussballtrikot-herren-p486040-F022/gruen/" TargetMode="External"/><Relationship Id="rId545" Type="http://schemas.openxmlformats.org/officeDocument/2006/relationships/hyperlink" Target="https://www.sportscheck.com/adidas/adidas-kolumbien-heimtrikot-authentic-fussballtrikot-herren-p486722-F013/gelb/" TargetMode="External"/><Relationship Id="rId544" Type="http://schemas.openxmlformats.org/officeDocument/2006/relationships/hyperlink" Target="https://www.sportscheck.com/nike/nike-trophy-iii-dry-team-trikot-kurzarm-fussballtrikot-herren-p484248-F040/schwarz/" TargetMode="External"/><Relationship Id="rId549" Type="http://schemas.openxmlformats.org/officeDocument/2006/relationships/hyperlink" Target="https://www.sportscheck.com/puma/puma-ac-mailand-20-21-heim-trikot-herren-p393411-F037/tango-red-puma-black/" TargetMode="External"/><Relationship Id="rId548" Type="http://schemas.openxmlformats.org/officeDocument/2006/relationships/hyperlink" Target="https://www.sportscheck.com/nike/nike-gardien-iii-torwarttrikot-langarm-kids-torwarttrikot-kinder-p437749-F031/orange/" TargetMode="External"/><Relationship Id="rId1130" Type="http://schemas.openxmlformats.org/officeDocument/2006/relationships/hyperlink" Target="https://www.sportscheck.com/umbro/umbro-fc-schalke-04-20-21-heim-trikot-herren-p363799-F007/blau/" TargetMode="External"/><Relationship Id="rId1131" Type="http://schemas.openxmlformats.org/officeDocument/2006/relationships/hyperlink" Target="https://www.sportscheck.com/nike/nike-dry-park-iii-torwarttrikot-herren-p403951-F032/orange/" TargetMode="External"/><Relationship Id="rId543" Type="http://schemas.openxmlformats.org/officeDocument/2006/relationships/hyperlink" Target="https://www.sportscheck.com/adidas/adidas-argentinien-heimtrikot-fussballtrikot-herren-p486735-F052/white-clear-blue/" TargetMode="External"/><Relationship Id="rId1132" Type="http://schemas.openxmlformats.org/officeDocument/2006/relationships/hyperlink" Target="https://www.sportscheck.com/nike/nike-dry-park-iii-torwarttrikot-herren-p403951-F022/gruen/" TargetMode="External"/><Relationship Id="rId542" Type="http://schemas.openxmlformats.org/officeDocument/2006/relationships/hyperlink" Target="https://www.sportscheck.com/adidas/adidas-benfica-lissabon-heimtrikot-fussballtrikot-kinder-p423360-F037/rot/" TargetMode="External"/><Relationship Id="rId1133" Type="http://schemas.openxmlformats.org/officeDocument/2006/relationships/hyperlink" Target="https://www.sportscheck.com/nike/nike-dry-park-iii-torwarttrikot-herren-p403951-F008/blau/" TargetMode="External"/><Relationship Id="rId541" Type="http://schemas.openxmlformats.org/officeDocument/2006/relationships/hyperlink" Target="https://www.sportscheck.com/adidas/adidas-argentinien-heimtrikot-fussballtrikot-kinder-p486723-F052/white-clear-blue/" TargetMode="External"/><Relationship Id="rId1134" Type="http://schemas.openxmlformats.org/officeDocument/2006/relationships/hyperlink" Target="https://www.sportscheck.com/nike/nike-energy-iii-fussballtrikot-herren-p407319-F031/orange-schwarz/" TargetMode="External"/><Relationship Id="rId540" Type="http://schemas.openxmlformats.org/officeDocument/2006/relationships/hyperlink" Target="https://www.sportscheck.com/adidas/adidas-squadra-21-trikot-fussballtrikot-damen-p469470-F040/black-white/" TargetMode="External"/><Relationship Id="rId1135" Type="http://schemas.openxmlformats.org/officeDocument/2006/relationships/hyperlink" Target="https://www.sportscheck.com/nike/nike-fc-liverpool-20-21-heim-trikot-kinder-p362957-F037/gym-red-white/" TargetMode="External"/><Relationship Id="rId1125" Type="http://schemas.openxmlformats.org/officeDocument/2006/relationships/hyperlink" Target="https://www.sportscheck.com/nike/nike-gardien-ii-torwarttrikot-herren-p394322-F013/gelb-gruen/" TargetMode="External"/><Relationship Id="rId1126" Type="http://schemas.openxmlformats.org/officeDocument/2006/relationships/hyperlink" Target="https://www.sportscheck.com/joma/joma-fussballtrikot-kinder-p436602-F036/pink/" TargetMode="External"/><Relationship Id="rId1127" Type="http://schemas.openxmlformats.org/officeDocument/2006/relationships/hyperlink" Target="https://www.sportscheck.com/nike/nike-gardien-torwarttrikot-herren-p375801-F037/neonrot-schwarz/" TargetMode="External"/><Relationship Id="rId1128" Type="http://schemas.openxmlformats.org/officeDocument/2006/relationships/hyperlink" Target="https://www.sportscheck.com/nike/nike-gardien-torwarttrikot-jungen-p375794-F084/gruen-schwarz/" TargetMode="External"/><Relationship Id="rId1129" Type="http://schemas.openxmlformats.org/officeDocument/2006/relationships/hyperlink" Target="https://www.sportscheck.com/adidas/adidas-team-19-fussballtrikot-damen-p403881-F037/rot-weiss/" TargetMode="External"/><Relationship Id="rId536" Type="http://schemas.openxmlformats.org/officeDocument/2006/relationships/hyperlink" Target="https://www.sportscheck.com/adidas/adidas-adipro-20-torwarttrikot-herren-p374324-F084/gruen-schwarz/" TargetMode="External"/><Relationship Id="rId535" Type="http://schemas.openxmlformats.org/officeDocument/2006/relationships/hyperlink" Target="https://www.sportscheck.com/adidas/adidas-adipro-20-torwarttrikot-herren-p374324-F114/grau-gruen/" TargetMode="External"/><Relationship Id="rId534" Type="http://schemas.openxmlformats.org/officeDocument/2006/relationships/hyperlink" Target="https://www.sportscheck.com/adidas/adidas-adipro-20-torwarttrikot-herren-p374324-F150/orange-schwarz/" TargetMode="External"/><Relationship Id="rId533" Type="http://schemas.openxmlformats.org/officeDocument/2006/relationships/hyperlink" Target="https://www.sportscheck.com/adidas/adidas-real-madrid-2021-heimtrikot-fussballtrikot-damen-p423157-F052/weiss/" TargetMode="External"/><Relationship Id="rId539" Type="http://schemas.openxmlformats.org/officeDocument/2006/relationships/hyperlink" Target="https://www.sportscheck.com/adidas/adidas-adipro-19-torwarttrikot-herren-p373856-F016/gold/" TargetMode="External"/><Relationship Id="rId538" Type="http://schemas.openxmlformats.org/officeDocument/2006/relationships/hyperlink" Target="https://www.sportscheck.com/puma/puma-individualcup-graphic-trikot-damen-fussballtrikot-damen-p481974-F040/schwarzgraugelb/" TargetMode="External"/><Relationship Id="rId537" Type="http://schemas.openxmlformats.org/officeDocument/2006/relationships/hyperlink" Target="https://www.sportscheck.com/adidas/adidas-adipro-20-torwarttrikot-herren-p374324-F014/gelb-blau/" TargetMode="External"/><Relationship Id="rId1120" Type="http://schemas.openxmlformats.org/officeDocument/2006/relationships/hyperlink" Target="https://www.sportscheck.com/adidas/adidas-assita-17-torwarttrikot-herren-p373788-F084/gruen-schwarz/" TargetMode="External"/><Relationship Id="rId532" Type="http://schemas.openxmlformats.org/officeDocument/2006/relationships/hyperlink" Target="https://www.sportscheck.com/hummel/hummel-promo-duo-trikotset-kurzarm-fussballtrikot-herren-p482367-F052/weissrot/" TargetMode="External"/><Relationship Id="rId1121" Type="http://schemas.openxmlformats.org/officeDocument/2006/relationships/hyperlink" Target="https://www.sportscheck.com/adidas/adidas-assita-17-torwarttrikot-herren-p373788-F071/schwarz-weiss/" TargetMode="External"/><Relationship Id="rId531" Type="http://schemas.openxmlformats.org/officeDocument/2006/relationships/hyperlink" Target="https://www.sportscheck.com/nike/nike-naija-trikot-kurzarm-kids-hell-fussballtrikot-kinder-p437756-F037/rot/" TargetMode="External"/><Relationship Id="rId1122" Type="http://schemas.openxmlformats.org/officeDocument/2006/relationships/hyperlink" Target="https://www.sportscheck.com/adidas/adidas-assita-17-torwarttrikot-herren-p373788-F065/orange-grau/" TargetMode="External"/><Relationship Id="rId530" Type="http://schemas.openxmlformats.org/officeDocument/2006/relationships/hyperlink" Target="https://www.sportscheck.com/adidas/adidas-assita-17-torwarttrikot-jungen-p396709-F098/blau-weiss/" TargetMode="External"/><Relationship Id="rId1123" Type="http://schemas.openxmlformats.org/officeDocument/2006/relationships/hyperlink" Target="https://www.sportscheck.com/puma/puma-ac-mailand-trikot-home-20202021-kids-fussballtrikot-kinder-p439521-F037/rotschwarz/" TargetMode="External"/><Relationship Id="rId1124" Type="http://schemas.openxmlformats.org/officeDocument/2006/relationships/hyperlink" Target="https://www.sportscheck.com/nike/nike-england-stadium-wm-2019-auswaerts-fussballtrikot-damen-p375176-F147/rot/" TargetMode="External"/><Relationship Id="rId1158" Type="http://schemas.openxmlformats.org/officeDocument/2006/relationships/hyperlink" Target="https://www.sportscheck.com/adidas/adidas-rfu-russland-em-2020-heim-fussballtrikot-jungen-p405951-F037/rot-weiss/" TargetMode="External"/><Relationship Id="rId1159" Type="http://schemas.openxmlformats.org/officeDocument/2006/relationships/hyperlink" Target="https://www.sportscheck.com/adidas/adidas-russland-em-2021-auswaerts-trikot-herren-p410634-F052/white-tmpwrd/" TargetMode="External"/><Relationship Id="rId569" Type="http://schemas.openxmlformats.org/officeDocument/2006/relationships/hyperlink" Target="https://www.sportscheck.com/adidas/adidas-city-pack-kopenhagen-trikot-fussballtrikot-herren-p486853-F037/rot/" TargetMode="External"/><Relationship Id="rId568" Type="http://schemas.openxmlformats.org/officeDocument/2006/relationships/hyperlink" Target="https://www.sportscheck.com/adidas/adidas-spanien-mini-auswaertsausruestung-fussballtrikot-kinder-p486751-F052/white-light-onix/" TargetMode="External"/><Relationship Id="rId567" Type="http://schemas.openxmlformats.org/officeDocument/2006/relationships/hyperlink" Target="https://www.sportscheck.com/adidas/adidas-schweden-heimtrikot-fussballtrikot-kinder-p385561-F013/yellow-night-indigo/" TargetMode="External"/><Relationship Id="rId566" Type="http://schemas.openxmlformats.org/officeDocument/2006/relationships/hyperlink" Target="https://www.sportscheck.com/adidas/adidas-ajax-auswaertstrikot-fussballtrikot-kinder-p388267-F007/blau/" TargetMode="External"/><Relationship Id="rId561" Type="http://schemas.openxmlformats.org/officeDocument/2006/relationships/hyperlink" Target="https://www.sportscheck.com/adidas/adidas-kolumbien-heimtrikot-fussballtrikot-kinder-p486740-F013/gelb/" TargetMode="External"/><Relationship Id="rId1150" Type="http://schemas.openxmlformats.org/officeDocument/2006/relationships/hyperlink" Target="https://www.sportscheck.com/nike/nike-trophy-iii-fussballtrikot-jungen-p375759-F187/dunkelblau/" TargetMode="External"/><Relationship Id="rId560" Type="http://schemas.openxmlformats.org/officeDocument/2006/relationships/hyperlink" Target="https://www.sportscheck.com/adidas/adidas-condivo-21-primeblue-trikot-fussballtrikot-herren-p469252-F040/black-white/" TargetMode="External"/><Relationship Id="rId1151" Type="http://schemas.openxmlformats.org/officeDocument/2006/relationships/hyperlink" Target="https://www.sportscheck.com/nike/nike-trophy-iii-fussballtrikot-jungen-p375759-F007/blau/" TargetMode="External"/><Relationship Id="rId1152" Type="http://schemas.openxmlformats.org/officeDocument/2006/relationships/hyperlink" Target="https://www.sportscheck.com/nike/nike-dry-tiempo-premier-fussballtrikot-jungen-p468843-F025/pink-schwarz/" TargetMode="External"/><Relationship Id="rId1153" Type="http://schemas.openxmlformats.org/officeDocument/2006/relationships/hyperlink" Target="https://www.sportscheck.com/umbro/umbro-5050-trikot-kurzarm-fussballtrikot-herren-p438306-F007/blauweiss/" TargetMode="External"/><Relationship Id="rId565" Type="http://schemas.openxmlformats.org/officeDocument/2006/relationships/hyperlink" Target="https://www.sportscheck.com/adidas/adidas-juventus-turin-2021-torwarttrikot-fussballtrikot-kinder-p423133-F013/shock-yellow-team-navy/" TargetMode="External"/><Relationship Id="rId1154" Type="http://schemas.openxmlformats.org/officeDocument/2006/relationships/hyperlink" Target="https://www.sportscheck.com/erima/erima-eintracht-schweig-trikot-3rd-20202021-fussballtrikot-p439631-F040/schwarz/" TargetMode="External"/><Relationship Id="rId564" Type="http://schemas.openxmlformats.org/officeDocument/2006/relationships/hyperlink" Target="https://www.sportscheck.com/adidas/adidas-bosnien-und-herzegowina-2021-heimtrikot-fussballtrikot-kinder-p440429-F007/blau/" TargetMode="External"/><Relationship Id="rId1155" Type="http://schemas.openxmlformats.org/officeDocument/2006/relationships/hyperlink" Target="https://www.sportscheck.com/adidas/adidas-team-19-fussballtrikot-damen-p403881-F040/schwarz-weiss/" TargetMode="External"/><Relationship Id="rId563" Type="http://schemas.openxmlformats.org/officeDocument/2006/relationships/hyperlink" Target="https://www.sportscheck.com/adidas/adidas-spanien-auswaertstrikot-fussballtrikot-kinder-p473245-F052/white-light-solid-grey/" TargetMode="External"/><Relationship Id="rId1156" Type="http://schemas.openxmlformats.org/officeDocument/2006/relationships/hyperlink" Target="https://www.sportscheck.com/adidas/adidas-team-19-fussballtrikot-herren-p403864-F052/weiss/" TargetMode="External"/><Relationship Id="rId562" Type="http://schemas.openxmlformats.org/officeDocument/2006/relationships/hyperlink" Target="https://www.sportscheck.com/adidas/adidas-mexiko-heimtrikot-fussballtrikot-kinder-p486736-F052/white-real-magenta/" TargetMode="External"/><Relationship Id="rId1157" Type="http://schemas.openxmlformats.org/officeDocument/2006/relationships/hyperlink" Target="https://www.sportscheck.com/puma/puma-cup-fussballtrikot-herren-p377113-F108/blau-weiss/" TargetMode="External"/><Relationship Id="rId1147" Type="http://schemas.openxmlformats.org/officeDocument/2006/relationships/hyperlink" Target="https://www.sportscheck.com/nike/nike-dry-park-iii-torwarttrikot-jungen-p375477-F150/orange-schwarz/" TargetMode="External"/><Relationship Id="rId1148" Type="http://schemas.openxmlformats.org/officeDocument/2006/relationships/hyperlink" Target="https://www.sportscheck.com/nike/nike-dry-park-iii-torwarttrikot-jungen-p375477-F027/lila-weiss/" TargetMode="External"/><Relationship Id="rId1149" Type="http://schemas.openxmlformats.org/officeDocument/2006/relationships/hyperlink" Target="https://www.sportscheck.com/nike/nike-trophy-iii-fussballtrikot-herren-p375765-F140/dunkelrot/" TargetMode="External"/><Relationship Id="rId558" Type="http://schemas.openxmlformats.org/officeDocument/2006/relationships/hyperlink" Target="https://www.sportscheck.com/nike/nike-inter-mailand-auth-trikot-4th-20202021-fussballtrikot-p487382-F052/weissweiss/" TargetMode="External"/><Relationship Id="rId557" Type="http://schemas.openxmlformats.org/officeDocument/2006/relationships/hyperlink" Target="https://www.sportscheck.com/nike/nike-vfl-wolfsburg-20-21-heim-trikot-herren-p363054-F022/sub-lime-white-white/" TargetMode="External"/><Relationship Id="rId556" Type="http://schemas.openxmlformats.org/officeDocument/2006/relationships/hyperlink" Target="https://www.sportscheck.com/nike/nike-rb-leipzig-20-21-3rd-trikot-herren-p362924-F007/midnight-navy-kumquat/" TargetMode="External"/><Relationship Id="rId555" Type="http://schemas.openxmlformats.org/officeDocument/2006/relationships/hyperlink" Target="https://www.sportscheck.com/puma/puma-teamflash-trikot-kids-dunkel-fussballtrikot-kinder-p483235-F036/pink/" TargetMode="External"/><Relationship Id="rId559" Type="http://schemas.openxmlformats.org/officeDocument/2006/relationships/hyperlink" Target="https://www.sportscheck.com/puma/puma-fussballtrikot-damen-p438342-F037/rotweiss/" TargetMode="External"/><Relationship Id="rId550" Type="http://schemas.openxmlformats.org/officeDocument/2006/relationships/hyperlink" Target="https://www.sportscheck.com/puma/puma-borussia-dortmund-1920-heim-trikot-herren-p324359-F013/cyber-yellow-puma-black/" TargetMode="External"/><Relationship Id="rId1140" Type="http://schemas.openxmlformats.org/officeDocument/2006/relationships/hyperlink" Target="https://www.sportscheck.com/nike/nike-sash-fussballtrikot-herren-p407427-F108/blau-weiss/" TargetMode="External"/><Relationship Id="rId1141" Type="http://schemas.openxmlformats.org/officeDocument/2006/relationships/hyperlink" Target="https://www.sportscheck.com/nike/nike-sash-fussballtrikot-herren-p407419-F052/weiss-rot/" TargetMode="External"/><Relationship Id="rId1142" Type="http://schemas.openxmlformats.org/officeDocument/2006/relationships/hyperlink" Target="https://www.sportscheck.com/nike/nike-rb-leipzig-20-21-heim-trikot-herren-p362946-F052/white-university-red/" TargetMode="External"/><Relationship Id="rId554" Type="http://schemas.openxmlformats.org/officeDocument/2006/relationships/hyperlink" Target="https://www.sportscheck.com/adidas/adidas-spanien-heimtrikot-fussballtrikot-damen-p360388-F037/rot/" TargetMode="External"/><Relationship Id="rId1143" Type="http://schemas.openxmlformats.org/officeDocument/2006/relationships/hyperlink" Target="https://www.sportscheck.com/nike/nike-striped-division-iii-fussballtrikot-herren-p375493-F135/gruen-schwarz/" TargetMode="External"/><Relationship Id="rId553" Type="http://schemas.openxmlformats.org/officeDocument/2006/relationships/hyperlink" Target="https://www.sportscheck.com/adidas/adidas-fc-bayern-1819-heim-torwarttrikot-kinder-p294583-F019/grey-one/" TargetMode="External"/><Relationship Id="rId1144" Type="http://schemas.openxmlformats.org/officeDocument/2006/relationships/hyperlink" Target="https://www.sportscheck.com/adidas/adidas-fc-bayern-muenchen-1920-heim-trikot-kinder-p322824-F037/fcb-true-red/" TargetMode="External"/><Relationship Id="rId552" Type="http://schemas.openxmlformats.org/officeDocument/2006/relationships/hyperlink" Target="https://www.sportscheck.com/adidas/adidas-fc-bayern-1819-cl-trikot-kinder-p294549-F019/raw-steel/" TargetMode="External"/><Relationship Id="rId1145" Type="http://schemas.openxmlformats.org/officeDocument/2006/relationships/hyperlink" Target="https://www.sportscheck.com/adidas/adidas-condivo-20-trikot-fussballtrikot-kinder-p386362-F040/black-white/" TargetMode="External"/><Relationship Id="rId551" Type="http://schemas.openxmlformats.org/officeDocument/2006/relationships/hyperlink" Target="https://www.sportscheck.com/adidas/adidas-fc-bayern-1819-auswaerts-trikot-kinder-p294582-F022/ash-green/" TargetMode="External"/><Relationship Id="rId1146" Type="http://schemas.openxmlformats.org/officeDocument/2006/relationships/hyperlink" Target="https://www.sportscheck.com/macron/macron-hannover-96-1920-3rd-trikot-herren-p349097-F022/gruen/" TargetMode="External"/><Relationship Id="rId495" Type="http://schemas.openxmlformats.org/officeDocument/2006/relationships/hyperlink" Target="https://www.sportscheck.com/jako/jako-bayer-04-leverkusen-1718-heim-trikot-herren-p280824-F040/schwarz/" TargetMode="External"/><Relationship Id="rId494" Type="http://schemas.openxmlformats.org/officeDocument/2006/relationships/hyperlink" Target="https://www.sportscheck.com/nike/nike-1-fc-heidenheim-1718-heim-trikot-kinder-p284869-F037/rot/" TargetMode="External"/><Relationship Id="rId493" Type="http://schemas.openxmlformats.org/officeDocument/2006/relationships/hyperlink" Target="https://www.sportscheck.com/adidas/adidas-russland-wm-2018-heim-trikot-herren-p278233-F037/red-white/" TargetMode="External"/><Relationship Id="rId492" Type="http://schemas.openxmlformats.org/officeDocument/2006/relationships/hyperlink" Target="https://www.sportscheck.com/nike/nike-eintracht-frankfurt-20-21-auswaerts-trikot-herren-p363060-F052/white-black/" TargetMode="External"/><Relationship Id="rId499" Type="http://schemas.openxmlformats.org/officeDocument/2006/relationships/hyperlink" Target="https://www.sportscheck.com/adidas/adidas-argentinien-heimtrikot-authentic-fussballtrikot-herren-p486731-F052/white-clear-blue/" TargetMode="External"/><Relationship Id="rId498" Type="http://schemas.openxmlformats.org/officeDocument/2006/relationships/hyperlink" Target="https://www.sportscheck.com/nike/nike-graphics-3-trikot-kids-fussballtrikot-kinder-p470500-F019/grauweiss/" TargetMode="External"/><Relationship Id="rId497" Type="http://schemas.openxmlformats.org/officeDocument/2006/relationships/hyperlink" Target="https://www.sportscheck.com/adidas/adidas-real-madrid-2021-mini-heimausruestung-fussballtrikot-kinder-p423152-F052/weiss/" TargetMode="External"/><Relationship Id="rId496" Type="http://schemas.openxmlformats.org/officeDocument/2006/relationships/hyperlink" Target="https://www.sportscheck.com/puma/puma-teamflash-trikot-kids-dunkel-fussballtrikot-kinder-p483235-F037/rot/" TargetMode="External"/><Relationship Id="rId1610" Type="http://schemas.openxmlformats.org/officeDocument/2006/relationships/hyperlink" Target="https://www.sportscheck.com/adidas/adidas-atlanta-united-fc-1920-heim-fussballtrikot-herren-p402655-F185/schwarz-rot/" TargetMode="External"/><Relationship Id="rId1611" Type="http://schemas.openxmlformats.org/officeDocument/2006/relationships/hyperlink" Target="https://www.sportscheck.com/jako/jako-schiedsrichter-trikot-kurzarm-fussballtrikot-herren-p436200-F013/gelb/" TargetMode="External"/><Relationship Id="rId1612" Type="http://schemas.openxmlformats.org/officeDocument/2006/relationships/hyperlink" Target="https://www.sportscheck.com/jako/jako-striker-20-trikot-kurzarm-khaki-fussballtrikot-herren-p437140-F031/orangeblau/" TargetMode="External"/><Relationship Id="rId1613" Type="http://schemas.openxmlformats.org/officeDocument/2006/relationships/hyperlink" Target="https://www.sportscheck.com/nike/nike-fc-barcelona-20-21-heim-trikot-kinder-p355594-F007/deep-royal-blue-varsity-maize/" TargetMode="External"/><Relationship Id="rId1614" Type="http://schemas.openxmlformats.org/officeDocument/2006/relationships/hyperlink" Target="https://www.sportscheck.com/nike/nike-fc-liverpool-stadium-2021-heim-fussballtrikot-damen-p440807-F037/rot-weiss/" TargetMode="External"/><Relationship Id="rId1615" Type="http://schemas.openxmlformats.org/officeDocument/2006/relationships/hyperlink" Target="https://www.sportscheck.com/puma/puma-liga-torwarttrikot-jungen-p376530-F027/lila-weiss/" TargetMode="External"/><Relationship Id="rId1616" Type="http://schemas.openxmlformats.org/officeDocument/2006/relationships/hyperlink" Target="https://www.sportscheck.com/jako/jako-striker-torwarttrikot-kids-torwarttrikot-kinder-p439505-F007/blau/" TargetMode="External"/><Relationship Id="rId907" Type="http://schemas.openxmlformats.org/officeDocument/2006/relationships/hyperlink" Target="https://www.sportscheck.com/nike/nike-dry-tiempo-premier-fussballtrikot-herren-p404090-F197/dunkelblau-rot/" TargetMode="External"/><Relationship Id="rId1617" Type="http://schemas.openxmlformats.org/officeDocument/2006/relationships/hyperlink" Target="https://www.sportscheck.com/umbro/umbro-fc-schalke-04-esports-player-trikot-fussballtrikot-p482462-F007/blau/" TargetMode="External"/><Relationship Id="rId906" Type="http://schemas.openxmlformats.org/officeDocument/2006/relationships/hyperlink" Target="https://www.sportscheck.com/nike/nike-dry-tiempo-premier-fussballtrikot-herren-p404090-F198/dunkelblau-weiss/" TargetMode="External"/><Relationship Id="rId1618" Type="http://schemas.openxmlformats.org/officeDocument/2006/relationships/hyperlink" Target="https://www.sportscheck.com/puma/puma-mcfc-training-fussballtrikot-herren-p403022-F160/schwarz-blau/" TargetMode="External"/><Relationship Id="rId905" Type="http://schemas.openxmlformats.org/officeDocument/2006/relationships/hyperlink" Target="https://www.sportscheck.com/nike/nike-striped-division-iii-fussballtrikot-herren-p375493-F106/blau-schwarz/" TargetMode="External"/><Relationship Id="rId1619" Type="http://schemas.openxmlformats.org/officeDocument/2006/relationships/hyperlink" Target="https://www.sportscheck.com/nike/nike-norwegen-trikot-home-em-2020-kids-fussballtrikot-kinder-p436305-F037/rotweiss/" TargetMode="External"/><Relationship Id="rId904" Type="http://schemas.openxmlformats.org/officeDocument/2006/relationships/hyperlink" Target="https://www.sportscheck.com/adidas/adidas-squadra-21-torwarttrikot-herren-p487037-F013/neongelb-schwarz/" TargetMode="External"/><Relationship Id="rId909" Type="http://schemas.openxmlformats.org/officeDocument/2006/relationships/hyperlink" Target="https://www.sportscheck.com/nike/nike-dry-tiempo-premier-fussballtrikot-herren-p404090-F120/grau-schwarz/" TargetMode="External"/><Relationship Id="rId908" Type="http://schemas.openxmlformats.org/officeDocument/2006/relationships/hyperlink" Target="https://www.sportscheck.com/nike/nike-dry-tiempo-premier-fussballtrikot-herren-p404090-F137/gruen-weiss/" TargetMode="External"/><Relationship Id="rId903" Type="http://schemas.openxmlformats.org/officeDocument/2006/relationships/hyperlink" Target="https://www.sportscheck.com/adidas/adidas-spanien-torwarttrikot-fussballtrikot-herren-p360391-F031/orange/" TargetMode="External"/><Relationship Id="rId902" Type="http://schemas.openxmlformats.org/officeDocument/2006/relationships/hyperlink" Target="https://www.sportscheck.com/adidas/adidas-belgien-heimtrikot-fussballtrikot-damen-p385549-F037/rot/" TargetMode="External"/><Relationship Id="rId901" Type="http://schemas.openxmlformats.org/officeDocument/2006/relationships/hyperlink" Target="https://www.sportscheck.com/nike/nike-striped-division-iii-fussballtrikot-jungen-p375471-F135/gruen-schwarz/" TargetMode="External"/><Relationship Id="rId900" Type="http://schemas.openxmlformats.org/officeDocument/2006/relationships/hyperlink" Target="https://www.sportscheck.com/nike/nike-dry-challenge-ii-fussballtrikot-herren-p404359-F037/rot-weiss/" TargetMode="External"/><Relationship Id="rId1600" Type="http://schemas.openxmlformats.org/officeDocument/2006/relationships/hyperlink" Target="https://www.sportscheck.com/puma/puma-borussia-dortmund-1819-international-trikot-kinder-p301261-F013/cyber-yellow/" TargetMode="External"/><Relationship Id="rId1601" Type="http://schemas.openxmlformats.org/officeDocument/2006/relationships/hyperlink" Target="https://www.sportscheck.com/puma/puma-borussia-moenchengladbach-1920-heim-trikot-herren-p324347-F052/puma-white-bright-green/" TargetMode="External"/><Relationship Id="rId1602" Type="http://schemas.openxmlformats.org/officeDocument/2006/relationships/hyperlink" Target="https://www.sportscheck.com/hummel/hummel-authentic-poly-trikot-kurzarm-damen-fussballtrikot-damen-p439624-F040/schwarzweiss/" TargetMode="External"/><Relationship Id="rId1603" Type="http://schemas.openxmlformats.org/officeDocument/2006/relationships/hyperlink" Target="https://www.sportscheck.com/puma/puma-borussia-moenchengladbach-fussballtrikot-herren-p402825-F052/weiss-schwarz/" TargetMode="External"/><Relationship Id="rId1604" Type="http://schemas.openxmlformats.org/officeDocument/2006/relationships/hyperlink" Target="https://www.sportscheck.com/hummel/hummel-authentic-poly-trikot-kurzarm-damen-fussballtrikot-damen-p439624-F007/blau/" TargetMode="External"/><Relationship Id="rId1605" Type="http://schemas.openxmlformats.org/officeDocument/2006/relationships/hyperlink" Target="https://www.sportscheck.com/umbro/umbro-terrace-trikot-fussballtrikot-herren-p436153-F022/gruenweiss/" TargetMode="External"/><Relationship Id="rId1606" Type="http://schemas.openxmlformats.org/officeDocument/2006/relationships/hyperlink" Target="https://www.sportscheck.com/umbro/umbro-5050-trikot-kurzarm-fussballtrikot-herren-p438306-F013/gelbschwarz/" TargetMode="External"/><Relationship Id="rId1607" Type="http://schemas.openxmlformats.org/officeDocument/2006/relationships/hyperlink" Target="https://www.sportscheck.com/puma/puma-borussia-moenchengladbach-1920-auswaerts-fussballtrikot-herren-p402843-F200/hellblau-dunkelblau/" TargetMode="External"/><Relationship Id="rId1608" Type="http://schemas.openxmlformats.org/officeDocument/2006/relationships/hyperlink" Target="https://www.sportscheck.com/nike/nike-dry-park-fussballtrikot-jungen-p375485-F123/gruen/" TargetMode="External"/><Relationship Id="rId1609" Type="http://schemas.openxmlformats.org/officeDocument/2006/relationships/hyperlink" Target="https://www.sportscheck.com/jako/jako-striker-20-torwarttrikot-kids-khaki-torwarttrikot-kinder-p438125-F007/blaugelb/" TargetMode="External"/><Relationship Id="rId1631" Type="http://schemas.openxmlformats.org/officeDocument/2006/relationships/hyperlink" Target="https://www.sportscheck.com/puma/puma-marrakech-fussballtrikot-herren-p378512-F187/dunkelblau/" TargetMode="External"/><Relationship Id="rId1632" Type="http://schemas.openxmlformats.org/officeDocument/2006/relationships/hyperlink" Target="https://www.sportscheck.com/nike/nike-park-vi-fussballtrikot-herren-p441818-F022/hellgruen-weiss/" TargetMode="External"/><Relationship Id="rId1633" Type="http://schemas.openxmlformats.org/officeDocument/2006/relationships/hyperlink" Target="https://www.sportscheck.com/adidas/adidas-squadra-21-trikot-fussballtrikot-herren-p472025-F022/team-green-white/" TargetMode="External"/><Relationship Id="rId1634" Type="http://schemas.openxmlformats.org/officeDocument/2006/relationships/hyperlink" Target="https://www.sportscheck.com/nike/nike-strike-ii-fussballtrikot-herren-p469649-F037/rot-weiss/" TargetMode="External"/><Relationship Id="rId1635" Type="http://schemas.openxmlformats.org/officeDocument/2006/relationships/hyperlink" Target="https://www.sportscheck.com/adidas/adidas-campeon-19-fussballtrikot-jungen-p407709-F108/blau-weiss/" TargetMode="External"/><Relationship Id="rId1636" Type="http://schemas.openxmlformats.org/officeDocument/2006/relationships/hyperlink" Target="https://www.sportscheck.com/jako/jako-schiedsrichter-trikot-langarm-fussballtrikot-herren-p438397-F007/blaugrau/" TargetMode="External"/><Relationship Id="rId1637" Type="http://schemas.openxmlformats.org/officeDocument/2006/relationships/hyperlink" Target="https://www.sportscheck.com/nike/nike-park-vii-fussballtrikot-herren-p441208-F013/gelb-schwarz/" TargetMode="External"/><Relationship Id="rId1638" Type="http://schemas.openxmlformats.org/officeDocument/2006/relationships/hyperlink" Target="https://www.sportscheck.com/puma/puma-dominate-fussballtrikot-herren-p403297-F108/blau-weiss/" TargetMode="External"/><Relationship Id="rId929" Type="http://schemas.openxmlformats.org/officeDocument/2006/relationships/hyperlink" Target="https://www.sportscheck.com/nike/nike-dry-tiempo-premier-fussballtrikot-jungen-p468843-F188/dunkelblau-blau/" TargetMode="External"/><Relationship Id="rId1639" Type="http://schemas.openxmlformats.org/officeDocument/2006/relationships/hyperlink" Target="https://www.sportscheck.com/nike/nike-dri-fit-strike-fussballtrikot-herren-p376649-F108/blau-weiss/" TargetMode="External"/><Relationship Id="rId928" Type="http://schemas.openxmlformats.org/officeDocument/2006/relationships/hyperlink" Target="https://www.sportscheck.com/nike/nike-dry-tiempo-premier-fussballtrikot-jungen-p468843-F198/dunkelblau-weiss/" TargetMode="External"/><Relationship Id="rId927" Type="http://schemas.openxmlformats.org/officeDocument/2006/relationships/hyperlink" Target="https://www.sportscheck.com/macron/macron-hannover-96-1920-auswaerts-trikot-kinder-p349131-F040/schwarz/" TargetMode="External"/><Relationship Id="rId926" Type="http://schemas.openxmlformats.org/officeDocument/2006/relationships/hyperlink" Target="https://www.sportscheck.com/nike/nike-trophy-iii-fussballtrikot-jungen-p375759-F052/weiss/" TargetMode="External"/><Relationship Id="rId921" Type="http://schemas.openxmlformats.org/officeDocument/2006/relationships/hyperlink" Target="https://www.sportscheck.com/nike/nike-trophy-iii-fussballtrikot-herren-p375765-F007/blau/" TargetMode="External"/><Relationship Id="rId920" Type="http://schemas.openxmlformats.org/officeDocument/2006/relationships/hyperlink" Target="https://www.sportscheck.com/adidas/adidas-squadra-21-torwarttrikot-jungen-p487047-F013/neongelb-schwarz/" TargetMode="External"/><Relationship Id="rId925" Type="http://schemas.openxmlformats.org/officeDocument/2006/relationships/hyperlink" Target="https://www.sportscheck.com/nike/nike-trophy-iii-fussballtrikot-jungen-p375759-F089/grau/" TargetMode="External"/><Relationship Id="rId924" Type="http://schemas.openxmlformats.org/officeDocument/2006/relationships/hyperlink" Target="https://www.sportscheck.com/nike/nike-trophy-iii-fussballtrikot-jungen-p375759-F137/gruen-weiss/" TargetMode="External"/><Relationship Id="rId923" Type="http://schemas.openxmlformats.org/officeDocument/2006/relationships/hyperlink" Target="https://www.sportscheck.com/nike/nike-trophy-iii-fussballtrikot-jungen-p375759-F147/rot/" TargetMode="External"/><Relationship Id="rId922" Type="http://schemas.openxmlformats.org/officeDocument/2006/relationships/hyperlink" Target="https://www.sportscheck.com/nike/nike-trophy-iii-fussballtrikot-herren-p375765-F032/orange/" TargetMode="External"/><Relationship Id="rId1630" Type="http://schemas.openxmlformats.org/officeDocument/2006/relationships/hyperlink" Target="https://www.sportscheck.com/nike/nike-park-vi-fussballtrikot-herren-p441817-F040/schwarz-weiss/" TargetMode="External"/><Relationship Id="rId1620" Type="http://schemas.openxmlformats.org/officeDocument/2006/relationships/hyperlink" Target="https://www.sportscheck.com/jako/jako-leeds-trikot-langarm-kids-fussballtrikot-kinder-p488146-F049/tuerkis/" TargetMode="External"/><Relationship Id="rId1621" Type="http://schemas.openxmlformats.org/officeDocument/2006/relationships/hyperlink" Target="https://www.sportscheck.com/puma/puma-liga-hooped-trikot-kurzarm-kids-fussballtrikot-kinder-p437999-F007/blauweiss/" TargetMode="External"/><Relationship Id="rId1622" Type="http://schemas.openxmlformats.org/officeDocument/2006/relationships/hyperlink" Target="https://www.sportscheck.com/puma/puma-liga-hooped-trikot-kurzarm-kids-fussballtrikot-kinder-p437999-F022/gruenweiss/" TargetMode="External"/><Relationship Id="rId1623" Type="http://schemas.openxmlformats.org/officeDocument/2006/relationships/hyperlink" Target="https://www.sportscheck.com/adidas/adidas-condivo-16-fussballtrikot-herren-p408313-F198/dunkelblau-weiss/" TargetMode="External"/><Relationship Id="rId1624" Type="http://schemas.openxmlformats.org/officeDocument/2006/relationships/hyperlink" Target="https://www.sportscheck.com/adidas/adidas-condivo-16-fussballtrikot-herren-p408313-F108/blau-weiss/" TargetMode="External"/><Relationship Id="rId1625" Type="http://schemas.openxmlformats.org/officeDocument/2006/relationships/hyperlink" Target="https://www.sportscheck.com/adidas/adidas-condivo-16-fussballtrikot-herren-p408313-F052/weiss/" TargetMode="External"/><Relationship Id="rId1626" Type="http://schemas.openxmlformats.org/officeDocument/2006/relationships/hyperlink" Target="https://www.sportscheck.com/nike/nike-gardien-ii-torwarttrikot-jungen-p376813-F013/gelb-gruen/" TargetMode="External"/><Relationship Id="rId1627" Type="http://schemas.openxmlformats.org/officeDocument/2006/relationships/hyperlink" Target="https://www.sportscheck.com/adidas/adidas-manchester-united-1819-heim-fussballtrikot-damen-p373771-F037/rot-schwarz/" TargetMode="External"/><Relationship Id="rId918" Type="http://schemas.openxmlformats.org/officeDocument/2006/relationships/hyperlink" Target="https://www.sportscheck.com/nike/nike-striped-division-iii-fussballtrikot-herren-p375493-F013/gelb-schwarz/" TargetMode="External"/><Relationship Id="rId1628" Type="http://schemas.openxmlformats.org/officeDocument/2006/relationships/hyperlink" Target="https://www.sportscheck.com/nike/nike-park-iv-torwarttrikot-herren-p378564-F033/neonorange-weiss/" TargetMode="External"/><Relationship Id="rId917" Type="http://schemas.openxmlformats.org/officeDocument/2006/relationships/hyperlink" Target="https://www.sportscheck.com/nike/nike-striped-division-iii-fussballtrikot-herren-p375493-F040/schwarz-weiss/" TargetMode="External"/><Relationship Id="rId1629" Type="http://schemas.openxmlformats.org/officeDocument/2006/relationships/hyperlink" Target="https://www.sportscheck.com/nike/nike-park-vi-fussballtrikot-herren-p441819-F037/rot-weiss/" TargetMode="External"/><Relationship Id="rId916" Type="http://schemas.openxmlformats.org/officeDocument/2006/relationships/hyperlink" Target="https://www.sportscheck.com/nike/nike-dry-tiempo-premier-fussballtrikot-herren-p404090-F007/hellblau-weiss/" TargetMode="External"/><Relationship Id="rId915" Type="http://schemas.openxmlformats.org/officeDocument/2006/relationships/hyperlink" Target="https://www.sportscheck.com/nike/nike-dry-tiempo-premier-fussballtrikot-herren-p404090-F013/gelb-schwarz/" TargetMode="External"/><Relationship Id="rId919" Type="http://schemas.openxmlformats.org/officeDocument/2006/relationships/hyperlink" Target="https://www.sportscheck.com/nike/nike-striped-division-iii-fussballtrikot-herren-p375493-F007/hellblau-weiss/" TargetMode="External"/><Relationship Id="rId910" Type="http://schemas.openxmlformats.org/officeDocument/2006/relationships/hyperlink" Target="https://www.sportscheck.com/nike/nike-dry-tiempo-premier-fussballtrikot-herren-p404090-F108/blau-weiss/" TargetMode="External"/><Relationship Id="rId914" Type="http://schemas.openxmlformats.org/officeDocument/2006/relationships/hyperlink" Target="https://www.sportscheck.com/nike/nike-dry-tiempo-premier-fussballtrikot-herren-p404090-F025/pink-schwarz/" TargetMode="External"/><Relationship Id="rId913" Type="http://schemas.openxmlformats.org/officeDocument/2006/relationships/hyperlink" Target="https://www.sportscheck.com/nike/nike-dry-tiempo-premier-fussballtrikot-herren-p404090-F031/orange-schwarz/" TargetMode="External"/><Relationship Id="rId912" Type="http://schemas.openxmlformats.org/officeDocument/2006/relationships/hyperlink" Target="https://www.sportscheck.com/nike/nike-dry-tiempo-premier-fussballtrikot-herren-p404090-F037/rot-weiss/" TargetMode="External"/><Relationship Id="rId911" Type="http://schemas.openxmlformats.org/officeDocument/2006/relationships/hyperlink" Target="https://www.sportscheck.com/nike/nike-dry-tiempo-premier-fussballtrikot-herren-p404090-F040/schwarz-weiss/" TargetMode="External"/><Relationship Id="rId1213" Type="http://schemas.openxmlformats.org/officeDocument/2006/relationships/hyperlink" Target="https://www.sportscheck.com/erima/erima-leeds-trikot-kurzarm-fussballtrikot-herren-p436161-F022/gruenweiss/" TargetMode="External"/><Relationship Id="rId1697" Type="http://schemas.openxmlformats.org/officeDocument/2006/relationships/hyperlink" Target="https://www.sportscheck.com/nike/nike-dry-tiempo-premier-fussballtrikot-jungen-p375484-F137/gruen-weiss/" TargetMode="External"/><Relationship Id="rId1214" Type="http://schemas.openxmlformats.org/officeDocument/2006/relationships/hyperlink" Target="https://www.sportscheck.com/puma/puma-amsterdam-fussballtrikot-herren-p378472-F007/blau/" TargetMode="External"/><Relationship Id="rId1698" Type="http://schemas.openxmlformats.org/officeDocument/2006/relationships/hyperlink" Target="https://www.sportscheck.com/nike/nike-trophy-iii-fussballtrikot-herren-p375765-F137/gruen-weiss/" TargetMode="External"/><Relationship Id="rId1215" Type="http://schemas.openxmlformats.org/officeDocument/2006/relationships/hyperlink" Target="https://www.sportscheck.com/puma/puma-retro-black-fussballtrikot-herren-p402719-F177/schwarz-lila/" TargetMode="External"/><Relationship Id="rId1699" Type="http://schemas.openxmlformats.org/officeDocument/2006/relationships/hyperlink" Target="https://www.sportscheck.com/nike/nike-trophy-iii-fussballtrikot-herren-p375765-F089/grau/" TargetMode="External"/><Relationship Id="rId1216" Type="http://schemas.openxmlformats.org/officeDocument/2006/relationships/hyperlink" Target="https://www.sportscheck.com/puma/puma-teamultimate-fussballtrikot-herren-p485534-F157/schwarz/" TargetMode="External"/><Relationship Id="rId1217" Type="http://schemas.openxmlformats.org/officeDocument/2006/relationships/hyperlink" Target="https://www.sportscheck.com/puma/puma-teamfinal-21-fussballtrikot-herren-p480020-F134/gruen-mintgruen/" TargetMode="External"/><Relationship Id="rId1218" Type="http://schemas.openxmlformats.org/officeDocument/2006/relationships/hyperlink" Target="https://www.sportscheck.com/nike/nike-gardien-ii-promo-torwarttrikot-langarm-fussballtrikot-herren-p439399-F040/schwarz/" TargetMode="External"/><Relationship Id="rId1219" Type="http://schemas.openxmlformats.org/officeDocument/2006/relationships/hyperlink" Target="https://www.sportscheck.com/nike/nike-laser-printed-iii-trikot-kurzarm-kids-fussballtrikot-kinder-p483208-F052/weissschwarz/" TargetMode="External"/><Relationship Id="rId866" Type="http://schemas.openxmlformats.org/officeDocument/2006/relationships/hyperlink" Target="https://www.sportscheck.com/umbro/umbro-fc-schalke-04-2021-heim-fussballtrikot-damen-p487487-F108/blau-weiss/" TargetMode="External"/><Relationship Id="rId865" Type="http://schemas.openxmlformats.org/officeDocument/2006/relationships/hyperlink" Target="https://www.sportscheck.com/umbro/umbro-chapecoense-2021-auswaerts-fussballtrikot-herren-p459245-F052/weiss-gruen/" TargetMode="External"/><Relationship Id="rId864" Type="http://schemas.openxmlformats.org/officeDocument/2006/relationships/hyperlink" Target="https://www.sportscheck.com/umbro/umbro-chapecoense-2021-heim-fussballtrikot-herren-p459300-F137/gruen-weiss/" TargetMode="External"/><Relationship Id="rId863" Type="http://schemas.openxmlformats.org/officeDocument/2006/relationships/hyperlink" Target="https://www.sportscheck.com/umbro/umbro-sv-werder-bremen-1920-auswaerts-fussballtrikot-damen-p378816-F137/gruen-weiss/" TargetMode="External"/><Relationship Id="rId869" Type="http://schemas.openxmlformats.org/officeDocument/2006/relationships/hyperlink" Target="https://www.sportscheck.com/nike/nike-tottenham-hotspur-20-21-3rd-trikot-herren-p363056-F013/tour-yellow-binary-blue/" TargetMode="External"/><Relationship Id="rId868" Type="http://schemas.openxmlformats.org/officeDocument/2006/relationships/hyperlink" Target="https://www.sportscheck.com/nike/nike-niederlande-away-stadium-em-2021-fussballtrikot-herren-p388258-F182/schwarz-orange/" TargetMode="External"/><Relationship Id="rId867" Type="http://schemas.openxmlformats.org/officeDocument/2006/relationships/hyperlink" Target="https://www.sportscheck.com/nike/nike-kroatien-away-stadium-em-2021-fussballtrikot-damen-p429638-F072/anthrazit-schwarz/" TargetMode="External"/><Relationship Id="rId1690" Type="http://schemas.openxmlformats.org/officeDocument/2006/relationships/hyperlink" Target="https://www.sportscheck.com/puma/puma-borussia-dortmund-1920-heim-fussballtrikot-damen-p402810-F013/gelb-schwarz/" TargetMode="External"/><Relationship Id="rId1691" Type="http://schemas.openxmlformats.org/officeDocument/2006/relationships/hyperlink" Target="https://www.sportscheck.com/erima/erima-zenari-30-trikot-damen-fussballtrikot-damen-p438138-F037/rotweiss/" TargetMode="External"/><Relationship Id="rId1692" Type="http://schemas.openxmlformats.org/officeDocument/2006/relationships/hyperlink" Target="https://www.sportscheck.com/erima/erima-zenari-30-trikot-damen-fussballtrikot-damen-p438138-F031/orangeschwarz/" TargetMode="External"/><Relationship Id="rId862" Type="http://schemas.openxmlformats.org/officeDocument/2006/relationships/hyperlink" Target="https://www.sportscheck.com/adidas/adidas-juventus-turin-2021-heimtrikot-fussballtrikot-damen-p423156-F052/white-black/" TargetMode="External"/><Relationship Id="rId1693" Type="http://schemas.openxmlformats.org/officeDocument/2006/relationships/hyperlink" Target="https://www.sportscheck.com/nike/nike-striker-iv-fussballtrikot-herren-p375697-F108/blau-weiss/" TargetMode="External"/><Relationship Id="rId861" Type="http://schemas.openxmlformats.org/officeDocument/2006/relationships/hyperlink" Target="https://www.sportscheck.com/adidas/adidas-dfb-wm-2018-heim-trikot-damen-p278152-F052/whiteblack/" TargetMode="External"/><Relationship Id="rId1210" Type="http://schemas.openxmlformats.org/officeDocument/2006/relationships/hyperlink" Target="https://www.sportscheck.com/adidas/adidas-dfb-em-2021-heim-trikot-kinder-p340704-F052/white/" TargetMode="External"/><Relationship Id="rId1694" Type="http://schemas.openxmlformats.org/officeDocument/2006/relationships/hyperlink" Target="https://www.sportscheck.com/nike/nike-dry-challenge-ii-fussballtrikot-jungen-p375475-F040/schwarz-weiss/" TargetMode="External"/><Relationship Id="rId860" Type="http://schemas.openxmlformats.org/officeDocument/2006/relationships/hyperlink" Target="https://www.sportscheck.com/nike/nike-dry-park-vii-fussballtrikot-damen-p486035-F108/blau-weiss/" TargetMode="External"/><Relationship Id="rId1211" Type="http://schemas.openxmlformats.org/officeDocument/2006/relationships/hyperlink" Target="https://www.sportscheck.com/adidas/adidas-dfb-em-2021-torwarttrikot-herren-p340688-F037/glory-red/" TargetMode="External"/><Relationship Id="rId1695" Type="http://schemas.openxmlformats.org/officeDocument/2006/relationships/hyperlink" Target="https://www.sportscheck.com/nike/nike-striped-division-iii-fussballtrikot-jungen-p375471-F072/anthrazit-schwarz/" TargetMode="External"/><Relationship Id="rId1212" Type="http://schemas.openxmlformats.org/officeDocument/2006/relationships/hyperlink" Target="https://www.sportscheck.com/erima/erima-barcelona-trikot-kurzarm-fussballtrikot-herren-p438051-F040/schwarzgraugruen/" TargetMode="External"/><Relationship Id="rId1696" Type="http://schemas.openxmlformats.org/officeDocument/2006/relationships/hyperlink" Target="https://www.sportscheck.com/nike/nike-dry-park-iii-torwarttrikot-jungen-p375477-F126/neongruen-schwarz/" TargetMode="External"/><Relationship Id="rId1202" Type="http://schemas.openxmlformats.org/officeDocument/2006/relationships/hyperlink" Target="https://www.sportscheck.com/adidas/adidas-dfb-em-2021-heim-trikot-herren-p340734-F052/white/" TargetMode="External"/><Relationship Id="rId1686" Type="http://schemas.openxmlformats.org/officeDocument/2006/relationships/hyperlink" Target="https://www.sportscheck.com/nike/nike-fc-sevilla-stadium-2021-heim-fussballtrikot-herren-p446520-F052/weiss-rot/" TargetMode="External"/><Relationship Id="rId1203" Type="http://schemas.openxmlformats.org/officeDocument/2006/relationships/hyperlink" Target="https://www.sportscheck.com/adidas/adidas-dfb-em-2021-torwarttrikot-kinder-p340726-F037/glory-red/" TargetMode="External"/><Relationship Id="rId1687" Type="http://schemas.openxmlformats.org/officeDocument/2006/relationships/hyperlink" Target="https://www.sportscheck.com/nike/nike-fc-barcelona-stadium-1819-heim-fussballtrikot-damen-p375407-F103/blau-rot-gold/" TargetMode="External"/><Relationship Id="rId1204" Type="http://schemas.openxmlformats.org/officeDocument/2006/relationships/hyperlink" Target="https://www.sportscheck.com/adidas/adidas-spanien-em-2021-heim-trikot-kinder-p340722-F037/victory-red/" TargetMode="External"/><Relationship Id="rId1688" Type="http://schemas.openxmlformats.org/officeDocument/2006/relationships/hyperlink" Target="https://www.sportscheck.com/nike/nike-gardien-torwarttrikot-herren-p375801-F013/neongelb-schwarz/" TargetMode="External"/><Relationship Id="rId1205" Type="http://schemas.openxmlformats.org/officeDocument/2006/relationships/hyperlink" Target="https://www.sportscheck.com/adidas/adidas-belgien-em-2021-heim-trikot-herren-p340721-F037/collegiate-red/" TargetMode="External"/><Relationship Id="rId1689" Type="http://schemas.openxmlformats.org/officeDocument/2006/relationships/hyperlink" Target="https://www.sportscheck.com/nike/nike-atletico-madrid-stadium-1920-heim-fussballtrikot-jungen-p376707-F037/rot-weiss/" TargetMode="External"/><Relationship Id="rId1206" Type="http://schemas.openxmlformats.org/officeDocument/2006/relationships/hyperlink" Target="https://www.sportscheck.com/adidas/adidas-schweden-em-2021-heim-trikot-herren-p340715-F013/yellow/" TargetMode="External"/><Relationship Id="rId1207" Type="http://schemas.openxmlformats.org/officeDocument/2006/relationships/hyperlink" Target="https://www.sportscheck.com/adidas/adidas-spanien-em-2021-heim-trikot-herren-p340714-F037/victory-red/" TargetMode="External"/><Relationship Id="rId1208" Type="http://schemas.openxmlformats.org/officeDocument/2006/relationships/hyperlink" Target="https://www.sportscheck.com/adidas/adidas-russland-em-2021-heim-trikot-herren-p340712-F037/team-colleg-red/" TargetMode="External"/><Relationship Id="rId1209" Type="http://schemas.openxmlformats.org/officeDocument/2006/relationships/hyperlink" Target="https://www.sportscheck.com/adidas/adidas-dfb-em-2021-heim-trikot-damen-p340706-F052/white/" TargetMode="External"/><Relationship Id="rId855" Type="http://schemas.openxmlformats.org/officeDocument/2006/relationships/hyperlink" Target="https://www.sportscheck.com/umbro/umbro-club-essential-counter-tw-trikot-fussballtrikot-herren-p437092-F013/gelbgruen/" TargetMode="External"/><Relationship Id="rId854" Type="http://schemas.openxmlformats.org/officeDocument/2006/relationships/hyperlink" Target="https://www.sportscheck.com/umbro/umbro-training-jersey-trikot-kids-fussballtrikot-kinder-p481690-F040/schwarzgrauweiss/" TargetMode="External"/><Relationship Id="rId853" Type="http://schemas.openxmlformats.org/officeDocument/2006/relationships/hyperlink" Target="https://www.sportscheck.com/umbro/umbro-legacy-trikot-kurzarm-kids-fussballtrikot-kinder-p436163-F040/schwarzweiss/" TargetMode="External"/><Relationship Id="rId852" Type="http://schemas.openxmlformats.org/officeDocument/2006/relationships/hyperlink" Target="https://www.sportscheck.com/umbro/umbro-club-jersey-ss-fussballtrikot-herren-p479693-F007/blau/" TargetMode="External"/><Relationship Id="rId859" Type="http://schemas.openxmlformats.org/officeDocument/2006/relationships/hyperlink" Target="https://www.sportscheck.com/adidas/adidas-fenerbahce-2021-heimtrikot-fussballtrikot-herren-p427225-F013/bright-yellow-dark-blue/" TargetMode="External"/><Relationship Id="rId858" Type="http://schemas.openxmlformats.org/officeDocument/2006/relationships/hyperlink" Target="https://www.sportscheck.com/umbro/umbro-club-essential-counter-tw-trikot-kids-torwarttrikot-kinder-p437109-F013/gelbgruen/" TargetMode="External"/><Relationship Id="rId857" Type="http://schemas.openxmlformats.org/officeDocument/2006/relationships/hyperlink" Target="https://www.sportscheck.com/nike/nike-tuerkei-home-vapor-match-em-2021-fussballtrikot-herren-p429666-F052/weiss-rot/" TargetMode="External"/><Relationship Id="rId856" Type="http://schemas.openxmlformats.org/officeDocument/2006/relationships/hyperlink" Target="https://www.sportscheck.com/adidas/adidas-benfica-lissabon-auswaertstrikot-fussballtrikot-herren-p396317-F040/black-silver-metallic/" TargetMode="External"/><Relationship Id="rId1680" Type="http://schemas.openxmlformats.org/officeDocument/2006/relationships/hyperlink" Target="https://www.sportscheck.com/nike/nike-rb-leipzig-stadium-2021-auswaerts-fussballtrikot-herren-p423940-F099/blau-orange/" TargetMode="External"/><Relationship Id="rId1681" Type="http://schemas.openxmlformats.org/officeDocument/2006/relationships/hyperlink" Target="https://www.sportscheck.com/erima/erima-zenari-30-trikot-damen-fussballtrikot-damen-p438138-F022/gruenweiss/" TargetMode="External"/><Relationship Id="rId851" Type="http://schemas.openxmlformats.org/officeDocument/2006/relationships/hyperlink" Target="https://www.sportscheck.com/umbro/umbro-club-jersey-ss-fussballtrikot-herren-p479693-F022/hellgruen/" TargetMode="External"/><Relationship Id="rId1682" Type="http://schemas.openxmlformats.org/officeDocument/2006/relationships/hyperlink" Target="https://www.sportscheck.com/nike/nike-fc-liverpool-stadium-2021-heim-fussballtrikot-jungen-p422577-F062/dunkelgrau-schwarz/" TargetMode="External"/><Relationship Id="rId850" Type="http://schemas.openxmlformats.org/officeDocument/2006/relationships/hyperlink" Target="https://www.sportscheck.com/puma/puma-manchester-city-1920-3rd-trikot-herren-p324338-F013/fizzy-yellow-georgia-peach/" TargetMode="External"/><Relationship Id="rId1683" Type="http://schemas.openxmlformats.org/officeDocument/2006/relationships/hyperlink" Target="https://www.sportscheck.com/adidas/adidas-real-madrid-authentic-1920-heim-fussballtrikot-herren-p403024-F052/weiss-gold/" TargetMode="External"/><Relationship Id="rId1200" Type="http://schemas.openxmlformats.org/officeDocument/2006/relationships/hyperlink" Target="https://www.sportscheck.com/nike/nike-portugal-2021-heim-trikot-herren-p350295-F037/gym-red-metallic-gold/" TargetMode="External"/><Relationship Id="rId1684" Type="http://schemas.openxmlformats.org/officeDocument/2006/relationships/hyperlink" Target="https://www.sportscheck.com/adidas/adidas-squadra-17-fussballtrikot-damen-p440100-F040/schwarz-weiss/" TargetMode="External"/><Relationship Id="rId1201" Type="http://schemas.openxmlformats.org/officeDocument/2006/relationships/hyperlink" Target="https://www.sportscheck.com/puma/puma-schweiz-2020-auswaerts-trikot-herren-p341736-F052/puma-white-pomegranate/" TargetMode="External"/><Relationship Id="rId1685" Type="http://schemas.openxmlformats.org/officeDocument/2006/relationships/hyperlink" Target="https://www.sportscheck.com/adidas/adidas-squadra-17-fussballtrikot-damen-p440100-F037/rot-weiss/" TargetMode="External"/><Relationship Id="rId1235" Type="http://schemas.openxmlformats.org/officeDocument/2006/relationships/hyperlink" Target="https://www.sportscheck.com/adidas/adidas-red-star-fc-2021-heimtrikot-fussballtrikot-kinder-p392220-F022/bold-green-dark-green/" TargetMode="External"/><Relationship Id="rId1236" Type="http://schemas.openxmlformats.org/officeDocument/2006/relationships/hyperlink" Target="https://www.sportscheck.com/nike/nike-vaporknit-ii-trikot-kurzarm-fussballtrikot-herren-p437482-F040/schwarz/" TargetMode="External"/><Relationship Id="rId1237" Type="http://schemas.openxmlformats.org/officeDocument/2006/relationships/hyperlink" Target="https://www.sportscheck.com/nike/nike-vaporknit-ii-trikot-kurzarm-fussballtrikot-herren-p437482-F007/blau/" TargetMode="External"/><Relationship Id="rId1238" Type="http://schemas.openxmlformats.org/officeDocument/2006/relationships/hyperlink" Target="https://www.sportscheck.com/adidas/adidas-fc-bayern-muenchen-1920-heim-torwarttrikot-kinder-p322799-F022/core-green/" TargetMode="External"/><Relationship Id="rId1239" Type="http://schemas.openxmlformats.org/officeDocument/2006/relationships/hyperlink" Target="https://www.sportscheck.com/adidas/adidas-la-galaxy-20-heim-fussballtrikot-herren-p382912-F052/weiss-grau/" TargetMode="External"/><Relationship Id="rId409" Type="http://schemas.openxmlformats.org/officeDocument/2006/relationships/hyperlink" Target="https://www.sportscheck.com/adidas/adidas-arsenal-london-2021-heim-trikot-kinder-p351911-F037/active-maroon/" TargetMode="External"/><Relationship Id="rId404" Type="http://schemas.openxmlformats.org/officeDocument/2006/relationships/hyperlink" Target="https://www.sportscheck.com/nike/nike-hertha-bsc-20-21-heim-trikot-kinder-p362925-F052/white-black/" TargetMode="External"/><Relationship Id="rId888" Type="http://schemas.openxmlformats.org/officeDocument/2006/relationships/hyperlink" Target="https://www.sportscheck.com/nike/nike-england-away-stadium-em-2021-fussballtrikot-damen-p429640-F101/blau-rot/" TargetMode="External"/><Relationship Id="rId403" Type="http://schemas.openxmlformats.org/officeDocument/2006/relationships/hyperlink" Target="https://www.sportscheck.com/adidas/adidas-real-madrid-1920-heim-trikot-kinder-p322803-F052/white/" TargetMode="External"/><Relationship Id="rId887" Type="http://schemas.openxmlformats.org/officeDocument/2006/relationships/hyperlink" Target="https://www.sportscheck.com/nike/nike-slowakei-away-stadium-em-2021-fussballtrikot-herren-p433793-F054/weiss-blau/" TargetMode="External"/><Relationship Id="rId402" Type="http://schemas.openxmlformats.org/officeDocument/2006/relationships/hyperlink" Target="https://www.sportscheck.com/adidas/adidas-juventus-turin-20-21-3rd-trikot-herren-p359304-F031/bahia-orange/" TargetMode="External"/><Relationship Id="rId886" Type="http://schemas.openxmlformats.org/officeDocument/2006/relationships/hyperlink" Target="https://www.sportscheck.com/nike/nike-polen-away-stadium-em-2021-fussballtrikot-herren-p388372-F037/rot-weiss/" TargetMode="External"/><Relationship Id="rId401" Type="http://schemas.openxmlformats.org/officeDocument/2006/relationships/hyperlink" Target="https://www.sportscheck.com/adidas/adidas-real-madrid-20-21-auswaerts-trikot-herren-p359291-F034/spring-pink/" TargetMode="External"/><Relationship Id="rId885" Type="http://schemas.openxmlformats.org/officeDocument/2006/relationships/hyperlink" Target="https://www.sportscheck.com/nike/nike-striped-division-iii-fussballtrikot-herren-p375493-F072/anthrazit-schwarz/" TargetMode="External"/><Relationship Id="rId408" Type="http://schemas.openxmlformats.org/officeDocument/2006/relationships/hyperlink" Target="https://www.sportscheck.com/uhlsport/uhlsport-1fc-koeln-20-21-heim-trikot-herren-p366746-F052/weiss/" TargetMode="External"/><Relationship Id="rId407" Type="http://schemas.openxmlformats.org/officeDocument/2006/relationships/hyperlink" Target="https://www.sportscheck.com/under-armour/under-armour-fc-st-pauli-1920-3rd-trikot-kinder-p319525-F040/black-white/" TargetMode="External"/><Relationship Id="rId406" Type="http://schemas.openxmlformats.org/officeDocument/2006/relationships/hyperlink" Target="https://www.sportscheck.com/under-armour/under-armour-fc-st-pauli-2021-3rd-trikot-kinder-p355350-F040/black-tuftwhite/" TargetMode="External"/><Relationship Id="rId405" Type="http://schemas.openxmlformats.org/officeDocument/2006/relationships/hyperlink" Target="https://www.sportscheck.com/puma/puma-italien-2020-auswaerts-trikot-kinder-p341765-F052/puma-white-peacoat/" TargetMode="External"/><Relationship Id="rId889" Type="http://schemas.openxmlformats.org/officeDocument/2006/relationships/hyperlink" Target="https://www.sportscheck.com/nike/nike-frankreich-away-stadium-em-2021-fussballtrikot-damen-p429617-F052/weiss-dunkelblau/" TargetMode="External"/><Relationship Id="rId880" Type="http://schemas.openxmlformats.org/officeDocument/2006/relationships/hyperlink" Target="https://www.sportscheck.com/adidas/adidas-condivo20-jsy-fussballtrikot-herren-p386359-F007/team-navy-white/" TargetMode="External"/><Relationship Id="rId1230" Type="http://schemas.openxmlformats.org/officeDocument/2006/relationships/hyperlink" Target="https://www.sportscheck.com/puma/puma-teamgoal-23-trikot-kurzarm-fussballtrikot-p487557-F019/grau/" TargetMode="External"/><Relationship Id="rId400" Type="http://schemas.openxmlformats.org/officeDocument/2006/relationships/hyperlink" Target="https://www.sportscheck.com/adidas/adidas-1-fc-union-berlin-20-21-heim-trikot-kinder-p359252-F037/vivid-red/" TargetMode="External"/><Relationship Id="rId884" Type="http://schemas.openxmlformats.org/officeDocument/2006/relationships/hyperlink" Target="https://www.sportscheck.com/nike/nike-dry-tiempo-premier-fussballtrikot-herren-p404090-F052/weiss-schwarz/" TargetMode="External"/><Relationship Id="rId1231" Type="http://schemas.openxmlformats.org/officeDocument/2006/relationships/hyperlink" Target="https://www.sportscheck.com/adidas/adidas-tiro-21-trainingstrikot-fussballtrikot-damen-p469219-F037/rot/" TargetMode="External"/><Relationship Id="rId883" Type="http://schemas.openxmlformats.org/officeDocument/2006/relationships/hyperlink" Target="https://www.sportscheck.com/umbro/umbro-werder-bremen-20-21-heim-trikot-kinder-p363779-F022/gruen/" TargetMode="External"/><Relationship Id="rId1232" Type="http://schemas.openxmlformats.org/officeDocument/2006/relationships/hyperlink" Target="https://www.sportscheck.com/adidas/adidas-tiro-19-fussballtrikot-jungen-p373486-F122/grau-weiss/" TargetMode="External"/><Relationship Id="rId882" Type="http://schemas.openxmlformats.org/officeDocument/2006/relationships/hyperlink" Target="https://www.sportscheck.com/adidas/adidas-juventus-turin-torwarttrikot-fussballtrikot-herren-p423139-F013/shock-yellow-team-navy/" TargetMode="External"/><Relationship Id="rId1233" Type="http://schemas.openxmlformats.org/officeDocument/2006/relationships/hyperlink" Target="https://www.sportscheck.com/puma/puma-teamultimate-trikot-kids-fussballtrikot-kinder-p483215-F052/weiss/" TargetMode="External"/><Relationship Id="rId881" Type="http://schemas.openxmlformats.org/officeDocument/2006/relationships/hyperlink" Target="https://www.sportscheck.com/adidas/adidas-schweden-auswaertstrikot-fussballtrikot-damen-p486047-F007/night-indigo-yellow/" TargetMode="External"/><Relationship Id="rId1234" Type="http://schemas.openxmlformats.org/officeDocument/2006/relationships/hyperlink" Target="https://www.sportscheck.com/new-balance/new-balance-fc-liverpool-1920-heim-trikot-kinder-p343793-F037/rot/" TargetMode="External"/><Relationship Id="rId1224" Type="http://schemas.openxmlformats.org/officeDocument/2006/relationships/hyperlink" Target="https://www.sportscheck.com/nike/nike-promo-tw-trikot-kurzarm-fussballtrikot-herren-p439552-F022/gruen/" TargetMode="External"/><Relationship Id="rId1225" Type="http://schemas.openxmlformats.org/officeDocument/2006/relationships/hyperlink" Target="https://www.sportscheck.com/puma/puma-liga-fussballtrikot-herren-p376534-F013/gelb-schwarz/" TargetMode="External"/><Relationship Id="rId1226" Type="http://schemas.openxmlformats.org/officeDocument/2006/relationships/hyperlink" Target="https://www.sportscheck.com/nike/nike-gardien-ii-promo-torwarttrikot-kurzarm-fussballtrikot-herren-p470846-F031/orange/" TargetMode="External"/><Relationship Id="rId1227" Type="http://schemas.openxmlformats.org/officeDocument/2006/relationships/hyperlink" Target="https://www.sportscheck.com/puma/puma-liga-fussballtrikot-jungen-p479865-F040/schwarz-weiss/" TargetMode="External"/><Relationship Id="rId1228" Type="http://schemas.openxmlformats.org/officeDocument/2006/relationships/hyperlink" Target="https://www.sportscheck.com/puma/puma-liga-core-fussballtrikot-herren-p472531-F198/dunkelblau-weiss/" TargetMode="External"/><Relationship Id="rId1229" Type="http://schemas.openxmlformats.org/officeDocument/2006/relationships/hyperlink" Target="https://www.sportscheck.com/puma/puma-liga-striped-trikot-kurzarm-kids-fussballtrikot-kinder-p436190-F013/gelbschwarz/" TargetMode="External"/><Relationship Id="rId877" Type="http://schemas.openxmlformats.org/officeDocument/2006/relationships/hyperlink" Target="https://www.sportscheck.com/puma/puma-teamultimate-trikot-kids-fussballtrikot-kinder-p483215-F040/schwarz/" TargetMode="External"/><Relationship Id="rId876" Type="http://schemas.openxmlformats.org/officeDocument/2006/relationships/hyperlink" Target="https://www.sportscheck.com/nike/nike-tuerkei-away-stadium-em-2021-fussballtrikot-jungen-p429645-F037/rot-weiss/" TargetMode="External"/><Relationship Id="rId875" Type="http://schemas.openxmlformats.org/officeDocument/2006/relationships/hyperlink" Target="https://www.sportscheck.com/nike/nike-kroatien-away-stadium-em-2021-fussballtrikot-jungen-p388266-F072/anthrazit-schwarz/" TargetMode="External"/><Relationship Id="rId874" Type="http://schemas.openxmlformats.org/officeDocument/2006/relationships/hyperlink" Target="https://www.sportscheck.com/adidas/adidas-benfica-lissabon-heimtrikot-fussballtrikot-herren-p401639-F037/rot/" TargetMode="External"/><Relationship Id="rId879" Type="http://schemas.openxmlformats.org/officeDocument/2006/relationships/hyperlink" Target="https://www.sportscheck.com/puma/puma-borussia-moenchengladbach-1819-heim-trikot-kinder-p301278-F052/puma-white/" TargetMode="External"/><Relationship Id="rId878" Type="http://schemas.openxmlformats.org/officeDocument/2006/relationships/hyperlink" Target="https://www.sportscheck.com/adidas/adidas-real-madrid-trainingstrikot-fussballtrikot-herren-p392124-F019/grau/" TargetMode="External"/><Relationship Id="rId873" Type="http://schemas.openxmlformats.org/officeDocument/2006/relationships/hyperlink" Target="https://www.sportscheck.com/adidas/adidas-olympique-lyon-2021-ausweichtrikot-fussballtrikot-herren-p428271-F007/blau/" TargetMode="External"/><Relationship Id="rId1220" Type="http://schemas.openxmlformats.org/officeDocument/2006/relationships/hyperlink" Target="https://www.sportscheck.com/nike/nike-fc-erzgebirge-aue-trikot-3rd-20202021-fussballtrikot-p439262-F031/orange/" TargetMode="External"/><Relationship Id="rId872" Type="http://schemas.openxmlformats.org/officeDocument/2006/relationships/hyperlink" Target="https://www.sportscheck.com/puma/puma-liga-trikot-langarm-kids-fussballtrikot-kinder-p482353-F040/schwarzweiss/" TargetMode="External"/><Relationship Id="rId1221" Type="http://schemas.openxmlformats.org/officeDocument/2006/relationships/hyperlink" Target="https://www.sportscheck.com/puma/puma-teamfinal-indoor-trikot-kurzarm-fussballtrikot-p437115-F037/rot/" TargetMode="External"/><Relationship Id="rId871" Type="http://schemas.openxmlformats.org/officeDocument/2006/relationships/hyperlink" Target="https://www.sportscheck.com/umbro/umbro-fc-schalke-04-1920-heim-fussballtrikot-damen-p378807-F108/blau-weiss/" TargetMode="External"/><Relationship Id="rId1222" Type="http://schemas.openxmlformats.org/officeDocument/2006/relationships/hyperlink" Target="https://www.sportscheck.com/puma/puma-final-evoknit-trikot-kurzarm-fussballtrikot-herren-p438399-F037/rotweiss/" TargetMode="External"/><Relationship Id="rId870" Type="http://schemas.openxmlformats.org/officeDocument/2006/relationships/hyperlink" Target="https://www.sportscheck.com/umbro/umbro-club-essential-counter-torwarttrikot-herren-p440313-F031/neonorange-schwarz/" TargetMode="External"/><Relationship Id="rId1223" Type="http://schemas.openxmlformats.org/officeDocument/2006/relationships/hyperlink" Target="https://www.sportscheck.com/nike/nike-fussballtrikot-p436644-F040/schwarz/" TargetMode="External"/><Relationship Id="rId1653" Type="http://schemas.openxmlformats.org/officeDocument/2006/relationships/hyperlink" Target="https://www.sportscheck.com/nike/nike-park-vi-fussballtrikot-herren-p375798-F077/gold-schwarz/" TargetMode="External"/><Relationship Id="rId1654" Type="http://schemas.openxmlformats.org/officeDocument/2006/relationships/hyperlink" Target="https://www.sportscheck.com/nike/nike-park-vi-fussballtrikot-herren-p375798-F137/gruen-weiss/" TargetMode="External"/><Relationship Id="rId1655" Type="http://schemas.openxmlformats.org/officeDocument/2006/relationships/hyperlink" Target="https://www.sportscheck.com/nike/nike-park-vi-fussballtrikot-jungen-p479890-F198/dunkelblau-weiss/" TargetMode="External"/><Relationship Id="rId1656" Type="http://schemas.openxmlformats.org/officeDocument/2006/relationships/hyperlink" Target="https://www.sportscheck.com/nike/nike-park-vi-fussballtrikot-jungen-p479890-F040/schwarz-weiss/" TargetMode="External"/><Relationship Id="rId1657" Type="http://schemas.openxmlformats.org/officeDocument/2006/relationships/hyperlink" Target="https://www.sportscheck.com/nike/nike-park-vi-fussballtrikot-jungen-p479890-F007/hellblau-weiss/" TargetMode="External"/><Relationship Id="rId1658" Type="http://schemas.openxmlformats.org/officeDocument/2006/relationships/hyperlink" Target="https://www.sportscheck.com/nike/nike-kurzarm-trikot-energy-iii-kinder-fussballtrikot-kinder-p485421-F037/rot/" TargetMode="External"/><Relationship Id="rId1659" Type="http://schemas.openxmlformats.org/officeDocument/2006/relationships/hyperlink" Target="https://www.sportscheck.com/nike/nike-striped-division-ii-trikot-langarm-kids-fussballtrikot-kinder-p485412-F040/schwarzweiss/" TargetMode="External"/><Relationship Id="rId829" Type="http://schemas.openxmlformats.org/officeDocument/2006/relationships/hyperlink" Target="https://www.sportscheck.com/nike/nike-dry-park-vii-fussballtrikot-jungen-p468861-F137/gruen-weiss/" TargetMode="External"/><Relationship Id="rId828" Type="http://schemas.openxmlformats.org/officeDocument/2006/relationships/hyperlink" Target="https://www.sportscheck.com/nike/nike-dry-park-vii-fussballtrikot-jungen-p468861-F198/dunkelblau-weiss/" TargetMode="External"/><Relationship Id="rId827" Type="http://schemas.openxmlformats.org/officeDocument/2006/relationships/hyperlink" Target="https://www.sportscheck.com/jako/jako-hannover-96-1819-auswaerts-trikot-herren-p310098-F040/schwarz/" TargetMode="External"/><Relationship Id="rId822" Type="http://schemas.openxmlformats.org/officeDocument/2006/relationships/hyperlink" Target="https://www.sportscheck.com/nike/nike-dry-park-vii-fussballtrikot-herren-p378134-F077/gold-schwarz/" TargetMode="External"/><Relationship Id="rId821" Type="http://schemas.openxmlformats.org/officeDocument/2006/relationships/hyperlink" Target="https://www.sportscheck.com/nike/nike-dry-park-vii-fussballtrikot-herren-p378134-F143/dunkelrot-weiss/" TargetMode="External"/><Relationship Id="rId820" Type="http://schemas.openxmlformats.org/officeDocument/2006/relationships/hyperlink" Target="https://www.sportscheck.com/nike/nike-dry-park-vii-fussballtrikot-herren-p378134-F198/dunkelblau-weiss/" TargetMode="External"/><Relationship Id="rId826" Type="http://schemas.openxmlformats.org/officeDocument/2006/relationships/hyperlink" Target="https://www.sportscheck.com/nike/nike-naija-trikot-kurzarm-hell-fussballtrikot-herren-p437731-F022/gruenweiss/" TargetMode="External"/><Relationship Id="rId825" Type="http://schemas.openxmlformats.org/officeDocument/2006/relationships/hyperlink" Target="https://www.sportscheck.com/nike/nike-dry-park-vii-fussballtrikot-herren-p378134-F025/lila-weiss/" TargetMode="External"/><Relationship Id="rId824" Type="http://schemas.openxmlformats.org/officeDocument/2006/relationships/hyperlink" Target="https://www.sportscheck.com/nike/nike-dry-park-vii-fussballtrikot-herren-p378134-F031/orange-schwarz/" TargetMode="External"/><Relationship Id="rId823" Type="http://schemas.openxmlformats.org/officeDocument/2006/relationships/hyperlink" Target="https://www.sportscheck.com/nike/nike-dry-park-vii-fussballtrikot-herren-p378134-F049/tuerkis-schwarz/" TargetMode="External"/><Relationship Id="rId1650" Type="http://schemas.openxmlformats.org/officeDocument/2006/relationships/hyperlink" Target="https://www.sportscheck.com/adidas/adidas-spanien-trainingstrikot-fussballtrikot-herren-p360389-F022/gruen/" TargetMode="External"/><Relationship Id="rId1651" Type="http://schemas.openxmlformats.org/officeDocument/2006/relationships/hyperlink" Target="https://www.sportscheck.com/nike/nike-park-derby-ii-fussballtrikot-jungen-p410824-F013/gelb-rot/" TargetMode="External"/><Relationship Id="rId1652" Type="http://schemas.openxmlformats.org/officeDocument/2006/relationships/hyperlink" Target="https://www.sportscheck.com/nike/nike-legend-fussballtrikot-jungen-p376626-F198/dunkelblau-weiss/" TargetMode="External"/><Relationship Id="rId1642" Type="http://schemas.openxmlformats.org/officeDocument/2006/relationships/hyperlink" Target="https://www.sportscheck.com/adidas/adidas-entrada-18-fussballtrikot-jungen-p479906-F139/bordeaux-weiss/" TargetMode="External"/><Relationship Id="rId1643" Type="http://schemas.openxmlformats.org/officeDocument/2006/relationships/hyperlink" Target="https://www.sportscheck.com/adidas/adidas-entrada-18-fussballtrikot-jungen-p479906-F052/weiss-schwarz/" TargetMode="External"/><Relationship Id="rId1644" Type="http://schemas.openxmlformats.org/officeDocument/2006/relationships/hyperlink" Target="https://www.sportscheck.com/adidas/adidas-entrada-18-fussballtrikot-jungen-p479906-F040/schwarz-weiss/" TargetMode="External"/><Relationship Id="rId1645" Type="http://schemas.openxmlformats.org/officeDocument/2006/relationships/hyperlink" Target="https://www.sportscheck.com/adidas/adidas-entrada-18-fussballtrikot-jungen-p479906-F037/rot-weiss/" TargetMode="External"/><Relationship Id="rId1646" Type="http://schemas.openxmlformats.org/officeDocument/2006/relationships/hyperlink" Target="https://www.sportscheck.com/puma/puma-cup-fussballtrikot-herren-p377113-F188/dunkelblau-blau/" TargetMode="External"/><Relationship Id="rId1647" Type="http://schemas.openxmlformats.org/officeDocument/2006/relationships/hyperlink" Target="https://www.sportscheck.com/adidas/adidas-orlando-pirates-2021-heim-fussballtrikot-herren-p433796-F157/schwarz/" TargetMode="External"/><Relationship Id="rId1648" Type="http://schemas.openxmlformats.org/officeDocument/2006/relationships/hyperlink" Target="https://www.sportscheck.com/jako/jako-celtic-20-trikot-langarm-kids-fussballtrikot-kinder-p436197-F025/lilaweiss/" TargetMode="External"/><Relationship Id="rId1649" Type="http://schemas.openxmlformats.org/officeDocument/2006/relationships/hyperlink" Target="https://www.sportscheck.com/jako/jako-celtic-20-trikot-kurzarm-kids-fussballtrikot-kinder-p438027-F052/weissschwarz/" TargetMode="External"/><Relationship Id="rId819" Type="http://schemas.openxmlformats.org/officeDocument/2006/relationships/hyperlink" Target="https://www.sportscheck.com/nike/nike-park-vi-fussballtrikot-herren-p375798-F013/gelb-schwarz/" TargetMode="External"/><Relationship Id="rId818" Type="http://schemas.openxmlformats.org/officeDocument/2006/relationships/hyperlink" Target="https://www.sportscheck.com/nike/nike-dry-park-vii-fussballtrikot-herren-p378134-F040/schwarz-weiss/" TargetMode="External"/><Relationship Id="rId817" Type="http://schemas.openxmlformats.org/officeDocument/2006/relationships/hyperlink" Target="https://www.sportscheck.com/nike/nike-dry-park-vii-fussballtrikot-herren-p378134-F052/weiss-schwarz/" TargetMode="External"/><Relationship Id="rId816" Type="http://schemas.openxmlformats.org/officeDocument/2006/relationships/hyperlink" Target="https://www.sportscheck.com/nike/nike-dry-park-vii-fussballtrikot-herren-p378134-F108/blau-weiss/" TargetMode="External"/><Relationship Id="rId811" Type="http://schemas.openxmlformats.org/officeDocument/2006/relationships/hyperlink" Target="https://www.sportscheck.com/nike/nike-dry-park-vii-fussballtrikot-damen-p378237-F137/gruen-weiss/" TargetMode="External"/><Relationship Id="rId810" Type="http://schemas.openxmlformats.org/officeDocument/2006/relationships/hyperlink" Target="https://www.sportscheck.com/nike/nike-dry-park-vii-fussballtrikot-damen-p378237-F198/dunkelblau-weiss/" TargetMode="External"/><Relationship Id="rId815" Type="http://schemas.openxmlformats.org/officeDocument/2006/relationships/hyperlink" Target="https://www.sportscheck.com/nike/nike-dry-park-vii-fussballtrikot-herren-p378134-F137/gruen-weiss/" TargetMode="External"/><Relationship Id="rId814" Type="http://schemas.openxmlformats.org/officeDocument/2006/relationships/hyperlink" Target="https://www.sportscheck.com/nike/nike-dry-park-vii-fussballtrikot-damen-p378237-F013/gelb-schwarz/" TargetMode="External"/><Relationship Id="rId813" Type="http://schemas.openxmlformats.org/officeDocument/2006/relationships/hyperlink" Target="https://www.sportscheck.com/nike/nike-dry-park-vii-fussballtrikot-damen-p378237-F037/rot-weiss/" TargetMode="External"/><Relationship Id="rId812" Type="http://schemas.openxmlformats.org/officeDocument/2006/relationships/hyperlink" Target="https://www.sportscheck.com/nike/nike-dry-park-vii-fussballtrikot-damen-p378237-F108/blau-weiss/" TargetMode="External"/><Relationship Id="rId1640" Type="http://schemas.openxmlformats.org/officeDocument/2006/relationships/hyperlink" Target="https://www.sportscheck.com/nike/nike-dri-fit-strike-fussballtrikot-herren-p376649-F052/weiss-schwarz/" TargetMode="External"/><Relationship Id="rId1641" Type="http://schemas.openxmlformats.org/officeDocument/2006/relationships/hyperlink" Target="https://www.sportscheck.com/adidas/adidas-entrada-18-fussballtrikot-jungen-p479906-F198/dunkelblau-weiss/" TargetMode="External"/><Relationship Id="rId1675" Type="http://schemas.openxmlformats.org/officeDocument/2006/relationships/hyperlink" Target="https://www.sportscheck.com/nike/nike-kurzarm-trikot-energy-iii-kinder-fussballtrikot-kinder-p485421-F040/schwarzweiss/" TargetMode="External"/><Relationship Id="rId1676" Type="http://schemas.openxmlformats.org/officeDocument/2006/relationships/hyperlink" Target="https://www.sportscheck.com/puma/puma-manchester-city-1920-auswaerts-trikot-herren-p324336-F040/puma-black-georgia-peach/" TargetMode="External"/><Relationship Id="rId1677" Type="http://schemas.openxmlformats.org/officeDocument/2006/relationships/hyperlink" Target="https://www.sportscheck.com/puma/puma-borussia-dortmund-1920-3rd-trikot-kinder-p324352-F013/cyber-yellow-puma-black-ebony/" TargetMode="External"/><Relationship Id="rId1678" Type="http://schemas.openxmlformats.org/officeDocument/2006/relationships/hyperlink" Target="https://www.sportscheck.com/umbro/umbro-gremio-2021-auswaerts-fussballtrikot-herren-p459276-F052/weiss-hellblau/" TargetMode="External"/><Relationship Id="rId1679" Type="http://schemas.openxmlformats.org/officeDocument/2006/relationships/hyperlink" Target="https://www.sportscheck.com/umbro/umbro-santos-2021-auswaerts-fussballtrikot-herren-p459227-F052/weiss-schwarz/" TargetMode="External"/><Relationship Id="rId849" Type="http://schemas.openxmlformats.org/officeDocument/2006/relationships/hyperlink" Target="https://www.sportscheck.com/umbro/umbro-jersey-fussballtrikot-herren-p442730-F062/dunkelgrau-schwarz/" TargetMode="External"/><Relationship Id="rId844" Type="http://schemas.openxmlformats.org/officeDocument/2006/relationships/hyperlink" Target="https://www.sportscheck.com/adidas/adidas-manchester-united-20-21-3rd-trikot-herren-p359257-F052/white/" TargetMode="External"/><Relationship Id="rId843" Type="http://schemas.openxmlformats.org/officeDocument/2006/relationships/hyperlink" Target="https://www.sportscheck.com/hummel/hummel-promo-duo-trikotset-kurzarm-fussballtrikot-herren-p482367-F037/rotblau/" TargetMode="External"/><Relationship Id="rId842" Type="http://schemas.openxmlformats.org/officeDocument/2006/relationships/hyperlink" Target="https://www.sportscheck.com/jako/jako-celtic-20-trikot-kurzarm-fussballtrikot-herren-p437174-F037/rotweissrot/" TargetMode="External"/><Relationship Id="rId841" Type="http://schemas.openxmlformats.org/officeDocument/2006/relationships/hyperlink" Target="https://www.sportscheck.com/jako/jako-champ-20-fussballtrikot-herren-p382244-F037/rot-weiss/" TargetMode="External"/><Relationship Id="rId848" Type="http://schemas.openxmlformats.org/officeDocument/2006/relationships/hyperlink" Target="https://www.sportscheck.com/umbro/umbro-jersey-fussballtrikot-herren-p442730-F188/dunkelblau-blau/" TargetMode="External"/><Relationship Id="rId847" Type="http://schemas.openxmlformats.org/officeDocument/2006/relationships/hyperlink" Target="https://www.sportscheck.com/umbro/umbro-training-jersey-trikot-kids-fussballtrikot-kinder-p481690-F037/rotweiss/" TargetMode="External"/><Relationship Id="rId846" Type="http://schemas.openxmlformats.org/officeDocument/2006/relationships/hyperlink" Target="https://www.sportscheck.com/umbro/umbro-club-essent-tempest-trikot-kids-fussballtrikot-kinder-p438211-F007/blauweiss/" TargetMode="External"/><Relationship Id="rId845" Type="http://schemas.openxmlformats.org/officeDocument/2006/relationships/hyperlink" Target="https://www.sportscheck.com/umbro/umbro-club-essent-tempest-trikot-kids-fussballtrikot-kinder-p438211-F037/rotweiss/" TargetMode="External"/><Relationship Id="rId1670" Type="http://schemas.openxmlformats.org/officeDocument/2006/relationships/hyperlink" Target="https://www.sportscheck.com/adidas/adidas-regista-20-fussballtrikot-herren-p373591-F198/dunkelblau-weiss/" TargetMode="External"/><Relationship Id="rId840" Type="http://schemas.openxmlformats.org/officeDocument/2006/relationships/hyperlink" Target="https://www.sportscheck.com/jako/jako-champ-20-fussballtrikot-herren-p382244-F040/schwarz-weiss/" TargetMode="External"/><Relationship Id="rId1671" Type="http://schemas.openxmlformats.org/officeDocument/2006/relationships/hyperlink" Target="https://www.sportscheck.com/adidas/adidas-tabela-18-fussballtrikot-herren-p373467-F040/schwarz-weiss/" TargetMode="External"/><Relationship Id="rId1672" Type="http://schemas.openxmlformats.org/officeDocument/2006/relationships/hyperlink" Target="https://www.sportscheck.com/puma/puma-borussia-moenchengladbach-fussballtrikot-herren-p410249-F123/gruen/" TargetMode="External"/><Relationship Id="rId1673" Type="http://schemas.openxmlformats.org/officeDocument/2006/relationships/hyperlink" Target="https://www.sportscheck.com/puma/puma-borussia-moenchengladbach-casuals-fussballtrikot-herren-p404497-F040/schwarz-weiss/" TargetMode="External"/><Relationship Id="rId1674" Type="http://schemas.openxmlformats.org/officeDocument/2006/relationships/hyperlink" Target="https://www.sportscheck.com/adidas/adidas-tabela-18-fussballtrikot-jungen-p435311-F052/weiss/" TargetMode="External"/><Relationship Id="rId1664" Type="http://schemas.openxmlformats.org/officeDocument/2006/relationships/hyperlink" Target="https://www.sportscheck.com/adidas/adidas-uanl-tigres-2021-heimtrikot-fussballtrikot-herren-p429508-F013/collegiate-gold-blue/" TargetMode="External"/><Relationship Id="rId1665" Type="http://schemas.openxmlformats.org/officeDocument/2006/relationships/hyperlink" Target="https://www.sportscheck.com/adidas/adidas-new-york-red-bulls-20-auswaerts-fussballtrikot-herren-p382914-F185/schwarz-rot/" TargetMode="External"/><Relationship Id="rId1666" Type="http://schemas.openxmlformats.org/officeDocument/2006/relationships/hyperlink" Target="https://www.sportscheck.com/nike/nike-tottenham-hotspur-stadium-1920-heim-fussballtrikot-jungen-p402096-F052/weiss-dunkelblau/" TargetMode="External"/><Relationship Id="rId1667" Type="http://schemas.openxmlformats.org/officeDocument/2006/relationships/hyperlink" Target="https://www.sportscheck.com/jako/jako-team-trikot-langarm-fussballtrikot-p437055-F007/blau/" TargetMode="External"/><Relationship Id="rId1668" Type="http://schemas.openxmlformats.org/officeDocument/2006/relationships/hyperlink" Target="https://www.sportscheck.com/umbro/umbro-icon-fussballtrikot-herren-p378713-F052/weiss-bunt/" TargetMode="External"/><Relationship Id="rId1669" Type="http://schemas.openxmlformats.org/officeDocument/2006/relationships/hyperlink" Target="https://www.sportscheck.com/nike/nike-hertha-bsc-trikot-away-20202021-kids-fussballtrikot-kinder-p437973-F007/blauschwarz/" TargetMode="External"/><Relationship Id="rId839" Type="http://schemas.openxmlformats.org/officeDocument/2006/relationships/hyperlink" Target="https://www.sportscheck.com/jako/jako-champ-20-fussballtrikot-herren-p382244-F054/weiss-blau/" TargetMode="External"/><Relationship Id="rId838" Type="http://schemas.openxmlformats.org/officeDocument/2006/relationships/hyperlink" Target="https://www.sportscheck.com/jako/jako-champ-20-fussballtrikot-herren-p382244-F108/blau-weiss/" TargetMode="External"/><Relationship Id="rId833" Type="http://schemas.openxmlformats.org/officeDocument/2006/relationships/hyperlink" Target="https://www.sportscheck.com/nike/nike-dry-park-vii-fussballtrikot-jungen-p468861-F031/orange-schwarz/" TargetMode="External"/><Relationship Id="rId832" Type="http://schemas.openxmlformats.org/officeDocument/2006/relationships/hyperlink" Target="https://www.sportscheck.com/nike/nike-dry-park-vii-fussballtrikot-jungen-p468861-F049/tuerkis-schwarz/" TargetMode="External"/><Relationship Id="rId831" Type="http://schemas.openxmlformats.org/officeDocument/2006/relationships/hyperlink" Target="https://www.sportscheck.com/nike/nike-dry-park-vii-fussballtrikot-jungen-p468861-F052/weiss-schwarz/" TargetMode="External"/><Relationship Id="rId830" Type="http://schemas.openxmlformats.org/officeDocument/2006/relationships/hyperlink" Target="https://www.sportscheck.com/nike/nike-dry-park-vii-fussballtrikot-jungen-p468861-F108/blau-weiss/" TargetMode="External"/><Relationship Id="rId837" Type="http://schemas.openxmlformats.org/officeDocument/2006/relationships/hyperlink" Target="https://www.sportscheck.com/jako/jako-champ-20-fussballtrikot-herren-p382244-F122/grau-weiss/" TargetMode="External"/><Relationship Id="rId836" Type="http://schemas.openxmlformats.org/officeDocument/2006/relationships/hyperlink" Target="https://www.sportscheck.com/jako/jako-champ-20-fussballtrikot-herren-p382244-F137/gruen-weiss/" TargetMode="External"/><Relationship Id="rId835" Type="http://schemas.openxmlformats.org/officeDocument/2006/relationships/hyperlink" Target="https://www.sportscheck.com/jako/jako-champ-20-fussballtrikot-herren-p382244-F193/dunkelblau-hellblau/" TargetMode="External"/><Relationship Id="rId834" Type="http://schemas.openxmlformats.org/officeDocument/2006/relationships/hyperlink" Target="https://www.sportscheck.com/nike/nike-dry-park-vii-fussballtrikot-damen-p486035-F025/lila-weiss/" TargetMode="External"/><Relationship Id="rId1660" Type="http://schemas.openxmlformats.org/officeDocument/2006/relationships/hyperlink" Target="https://www.sportscheck.com/jako/jako-celtic-20-trikot-langarm-kids-fussballtrikot-kinder-p436197-F022/gruenweiss/" TargetMode="External"/><Relationship Id="rId1661" Type="http://schemas.openxmlformats.org/officeDocument/2006/relationships/hyperlink" Target="https://www.sportscheck.com/jako/jako-striker-20-trikot-kurzarm-khaki-fussballtrikot-herren-p437140-F022/gruenweiss/" TargetMode="External"/><Relationship Id="rId1662" Type="http://schemas.openxmlformats.org/officeDocument/2006/relationships/hyperlink" Target="https://www.sportscheck.com/puma/puma-liga-fussballtrikot-jungen-p479865-F031/orange-schwarz/" TargetMode="External"/><Relationship Id="rId1663" Type="http://schemas.openxmlformats.org/officeDocument/2006/relationships/hyperlink" Target="https://www.sportscheck.com/jako/jako-leeds-trikot-kurzarm-kids-fussballtrikot-kinder-p488539-F037/rotweiss/" TargetMode="External"/><Relationship Id="rId469" Type="http://schemas.openxmlformats.org/officeDocument/2006/relationships/hyperlink" Target="https://www.sportscheck.com/puma/puma-teamflash-trikot-kids-dunkel-fussballtrikot-kinder-p483235-F040/schwarz/" TargetMode="External"/><Relationship Id="rId468" Type="http://schemas.openxmlformats.org/officeDocument/2006/relationships/hyperlink" Target="https://www.sportscheck.com/macron/macron-hannover-96-20-21-heim-trikot-kinder-p410877-F037/rot/" TargetMode="External"/><Relationship Id="rId467" Type="http://schemas.openxmlformats.org/officeDocument/2006/relationships/hyperlink" Target="https://www.sportscheck.com/uhlsport/uhlsport-fortuna-duesseldorf-1920-heim-trikot-herren-p331600-F052/weiss-rot/" TargetMode="External"/><Relationship Id="rId1290" Type="http://schemas.openxmlformats.org/officeDocument/2006/relationships/hyperlink" Target="https://www.sportscheck.com/adidas/adidas-tiro-19-fussballtrikot-herren-p398367-F052/weiss-schwarz/" TargetMode="External"/><Relationship Id="rId1291" Type="http://schemas.openxmlformats.org/officeDocument/2006/relationships/hyperlink" Target="https://www.sportscheck.com/nike/nike-dry-referee-herren-fussballtrikot-herren-p372796-F007/blau/" TargetMode="External"/><Relationship Id="rId1292" Type="http://schemas.openxmlformats.org/officeDocument/2006/relationships/hyperlink" Target="https://www.sportscheck.com/nike/nike-park-iv-torwarttrikot-herren-p378564-F120/grau-weiss/" TargetMode="External"/><Relationship Id="rId462" Type="http://schemas.openxmlformats.org/officeDocument/2006/relationships/hyperlink" Target="https://www.sportscheck.com/uhlsport/uhlsport-fortuna-duesseldorf-20-21-heim-trikot-herren-p366743-F037/rot/" TargetMode="External"/><Relationship Id="rId1293" Type="http://schemas.openxmlformats.org/officeDocument/2006/relationships/hyperlink" Target="https://www.sportscheck.com/nike/nike-striped-segment-ii-trikot-kids-fussballtrikot-kinder-p485413-F007/blauweiss/" TargetMode="External"/><Relationship Id="rId461" Type="http://schemas.openxmlformats.org/officeDocument/2006/relationships/hyperlink" Target="https://www.sportscheck.com/adidas/adidas-fc-bayern-2021-torwarttrikot-kinder-p351920-F022/lab-green/" TargetMode="External"/><Relationship Id="rId1294" Type="http://schemas.openxmlformats.org/officeDocument/2006/relationships/hyperlink" Target="https://www.sportscheck.com/nike/nike-strike-ii-fussballtrikot-herren-p469649-F008/blau-dunkelblau/" TargetMode="External"/><Relationship Id="rId460" Type="http://schemas.openxmlformats.org/officeDocument/2006/relationships/hyperlink" Target="https://www.sportscheck.com/puma/puma-teamflash-trikot-kids-dunkel-fussballtrikot-kinder-p483235-F022/gruen/" TargetMode="External"/><Relationship Id="rId1295" Type="http://schemas.openxmlformats.org/officeDocument/2006/relationships/hyperlink" Target="https://www.sportscheck.com/adidas/adidas-fc-bayern-1718-heim-trikot-kinder-p263675-F037/fcb-true-red/" TargetMode="External"/><Relationship Id="rId1296" Type="http://schemas.openxmlformats.org/officeDocument/2006/relationships/hyperlink" Target="https://www.sportscheck.com/jako/jako-prestige-fussballtrikot-herren-p378712-F037/rot-weiss/" TargetMode="External"/><Relationship Id="rId466" Type="http://schemas.openxmlformats.org/officeDocument/2006/relationships/hyperlink" Target="https://www.sportscheck.com/adidas/adidas-spanien-frauen-wm-2019-heim-trikot-damen-p318045-F037/red/" TargetMode="External"/><Relationship Id="rId1297" Type="http://schemas.openxmlformats.org/officeDocument/2006/relationships/hyperlink" Target="https://www.sportscheck.com/jako/jako-schiedsrichter-trikot-kurzarm-fussballtrikot-herren-p436200-F040/schwarz/" TargetMode="External"/><Relationship Id="rId465" Type="http://schemas.openxmlformats.org/officeDocument/2006/relationships/hyperlink" Target="https://www.sportscheck.com/adidas/adidas-juventus-turin-1819-heim-trikot-herren-p294595-F040/black/" TargetMode="External"/><Relationship Id="rId1298" Type="http://schemas.openxmlformats.org/officeDocument/2006/relationships/hyperlink" Target="https://www.sportscheck.com/jako/jako-schiedsrichter-trikot-kurzarm-fussballtrikot-herren-p436200-F007/blaugrau/" TargetMode="External"/><Relationship Id="rId464" Type="http://schemas.openxmlformats.org/officeDocument/2006/relationships/hyperlink" Target="https://www.sportscheck.com/adidas/adidas-beikta-jk-2021-heimtrikot-fussballtrikot-herren-p432762-F052/white-grey-two-red/" TargetMode="External"/><Relationship Id="rId1299" Type="http://schemas.openxmlformats.org/officeDocument/2006/relationships/hyperlink" Target="https://www.sportscheck.com/nike/nike-legend-fussballtrikot-jungen-p376626-F108/blau-weiss/" TargetMode="External"/><Relationship Id="rId463" Type="http://schemas.openxmlformats.org/officeDocument/2006/relationships/hyperlink" Target="https://www.sportscheck.com/joma/joma-tsg-1899-hoffenheim-1920-heim-trikot-kinder-p329901-F007/royalblau/" TargetMode="External"/><Relationship Id="rId459" Type="http://schemas.openxmlformats.org/officeDocument/2006/relationships/hyperlink" Target="https://www.sportscheck.com/uhlsport/uhlsport-tunesien-2018-heim-trikot-herren-p296382-F052/weiss-rot/" TargetMode="External"/><Relationship Id="rId458" Type="http://schemas.openxmlformats.org/officeDocument/2006/relationships/hyperlink" Target="https://www.sportscheck.com/adidas/adidas-hamburger-sv-1718-heim-trikot-herren-p263618-F052/white/" TargetMode="External"/><Relationship Id="rId457" Type="http://schemas.openxmlformats.org/officeDocument/2006/relationships/hyperlink" Target="https://www.sportscheck.com/adidas/adidas-real-madrid-1819-cl-trikot-kinder-p294518-F031/real-coral/" TargetMode="External"/><Relationship Id="rId456" Type="http://schemas.openxmlformats.org/officeDocument/2006/relationships/hyperlink" Target="https://www.sportscheck.com/jako/jako-hannover-96-1819-heim-trikot-herren-p310110-F037/bordeaux/" TargetMode="External"/><Relationship Id="rId1280" Type="http://schemas.openxmlformats.org/officeDocument/2006/relationships/hyperlink" Target="https://www.sportscheck.com/adidas/adidas-condivo20-jsy-fussballtrikot-herren-p386370-F037/team-power-red-white/" TargetMode="External"/><Relationship Id="rId1281" Type="http://schemas.openxmlformats.org/officeDocument/2006/relationships/hyperlink" Target="https://www.sportscheck.com/adidas/adidas-spanien-trainingstrikot-fussballtrikot-herren-p360383-F019/grau/" TargetMode="External"/><Relationship Id="rId451" Type="http://schemas.openxmlformats.org/officeDocument/2006/relationships/hyperlink" Target="https://www.sportscheck.com/adidas/adidas-manchester-united-1920-auswaerts-trikot-herren-p322813-F004/linen/" TargetMode="External"/><Relationship Id="rId1282" Type="http://schemas.openxmlformats.org/officeDocument/2006/relationships/hyperlink" Target="https://www.sportscheck.com/adidas/adidas-team-19-fussballtrikot-herren-p406025-F198/dunkelblau-weiss/" TargetMode="External"/><Relationship Id="rId450" Type="http://schemas.openxmlformats.org/officeDocument/2006/relationships/hyperlink" Target="https://www.sportscheck.com/adidas/adidas-real-madrid-2021-junior-heimausruestung-fussballtrikot-kinder-p423135-F052/weiss/" TargetMode="External"/><Relationship Id="rId1283" Type="http://schemas.openxmlformats.org/officeDocument/2006/relationships/hyperlink" Target="https://www.sportscheck.com/nike/nike-striped-division-iii-trikot-ka-damen-fussballtrikot-damen-p438482-F052/weissschwarz/" TargetMode="External"/><Relationship Id="rId1284" Type="http://schemas.openxmlformats.org/officeDocument/2006/relationships/hyperlink" Target="https://www.sportscheck.com/nike/nike-fc-liverpool-vapor-match-2021-3rd-fussballtrikot-herren-p430369-F071/anthrazit-rot/" TargetMode="External"/><Relationship Id="rId1285" Type="http://schemas.openxmlformats.org/officeDocument/2006/relationships/hyperlink" Target="https://www.sportscheck.com/nike/nike-strike-ii-fussballtrikot-herren-p469649-F052/weiss-schwarz/" TargetMode="External"/><Relationship Id="rId455" Type="http://schemas.openxmlformats.org/officeDocument/2006/relationships/hyperlink" Target="https://www.sportscheck.com/uhlsport/uhlsport-1-fc-magdeburg-1920-heim-trikot-herren-p331631-F007/azurblau-weiss/" TargetMode="External"/><Relationship Id="rId1286" Type="http://schemas.openxmlformats.org/officeDocument/2006/relationships/hyperlink" Target="https://www.sportscheck.com/adidas/adidas-real-madrid-1920-auswaerts-trikot-kinder-p322790-F007/night-indigo/" TargetMode="External"/><Relationship Id="rId454" Type="http://schemas.openxmlformats.org/officeDocument/2006/relationships/hyperlink" Target="https://www.sportscheck.com/adidas/adidas-manchester-united-1920-heim-trikot-kinder-p322795-F037/real-red/" TargetMode="External"/><Relationship Id="rId1287" Type="http://schemas.openxmlformats.org/officeDocument/2006/relationships/hyperlink" Target="https://www.sportscheck.com/adidas/adidas-squadra-21-trikot-fussballtrikot-herren-p472205-F007/team-navy-white/" TargetMode="External"/><Relationship Id="rId453" Type="http://schemas.openxmlformats.org/officeDocument/2006/relationships/hyperlink" Target="https://www.sportscheck.com/umbro/umbro-fc-schalke-04-1819-auswaerts-trikot-herren-p311954-F019/high-rise-electric-blue/" TargetMode="External"/><Relationship Id="rId1288" Type="http://schemas.openxmlformats.org/officeDocument/2006/relationships/hyperlink" Target="https://www.sportscheck.com/nike/nike-griechenland-trikot-home-2020-kids-fussballtrikot-kinder-p436333-F052/weissblau/" TargetMode="External"/><Relationship Id="rId452" Type="http://schemas.openxmlformats.org/officeDocument/2006/relationships/hyperlink" Target="https://www.sportscheck.com/macron/macron-hannover-96-1920-heim-trikot-kinder-p349134-F037/rot/" TargetMode="External"/><Relationship Id="rId1289" Type="http://schemas.openxmlformats.org/officeDocument/2006/relationships/hyperlink" Target="https://www.sportscheck.com/adidas/adidas-tiro-19-fussballtrikot-herren-p398367-F108/blau-weiss/" TargetMode="External"/><Relationship Id="rId491" Type="http://schemas.openxmlformats.org/officeDocument/2006/relationships/hyperlink" Target="https://www.sportscheck.com/adidas/adidas-dfb-wm-2018-auswaerts-authentic-trikot-herren-p278128-F022/eqtgreenwhiterealteal/" TargetMode="External"/><Relationship Id="rId490" Type="http://schemas.openxmlformats.org/officeDocument/2006/relationships/hyperlink" Target="https://www.sportscheck.com/macron/macron-arminia-bielefeld-trikot-3rd-20202021-fussballtrikot-p436501-F031/orange/" TargetMode="External"/><Relationship Id="rId489" Type="http://schemas.openxmlformats.org/officeDocument/2006/relationships/hyperlink" Target="https://www.sportscheck.com/adidas/adidas-fc-ingolstadt-04-1718-heim-trikot-herren-p285158-F037/rot-schwarz/" TargetMode="External"/><Relationship Id="rId484" Type="http://schemas.openxmlformats.org/officeDocument/2006/relationships/hyperlink" Target="https://www.sportscheck.com/nike/nike-eintracht-frankfurt-20-21-heim-trikot-herren-p362941-F040/black-white/" TargetMode="External"/><Relationship Id="rId483" Type="http://schemas.openxmlformats.org/officeDocument/2006/relationships/hyperlink" Target="https://www.sportscheck.com/nike/nike-trophy-iv-trikot-fussballtrikot-herren-p486785-F031/orange/" TargetMode="External"/><Relationship Id="rId482" Type="http://schemas.openxmlformats.org/officeDocument/2006/relationships/hyperlink" Target="https://www.sportscheck.com/umbro/umbro-fc-schalke-04-20-21-auswaerts-trikot-herren-p363798-F052/weiss/" TargetMode="External"/><Relationship Id="rId481" Type="http://schemas.openxmlformats.org/officeDocument/2006/relationships/hyperlink" Target="https://www.sportscheck.com/umbro/umbro-fc-schalke-04-1819-3rd-trikot-herren-p311967-F022/gren-gecko-blueprint/" TargetMode="External"/><Relationship Id="rId488" Type="http://schemas.openxmlformats.org/officeDocument/2006/relationships/hyperlink" Target="https://www.sportscheck.com/adidas/adidas-beikta-jk-2021-heimtrikot-fussballtrikot-kinder-p432746-F052/white-grey-two-red/" TargetMode="External"/><Relationship Id="rId487" Type="http://schemas.openxmlformats.org/officeDocument/2006/relationships/hyperlink" Target="https://www.sportscheck.com/nike/nike-tiempo-premier-trikot-fussballtrikot-herren-p484272-F013/gelbschwarz/" TargetMode="External"/><Relationship Id="rId486" Type="http://schemas.openxmlformats.org/officeDocument/2006/relationships/hyperlink" Target="https://www.sportscheck.com/hummel/hummel-promo-duo-trikotset-kurzarm-fussballtrikot-herren-p482367-F013/gelbblau/" TargetMode="External"/><Relationship Id="rId485" Type="http://schemas.openxmlformats.org/officeDocument/2006/relationships/hyperlink" Target="https://www.sportscheck.com/nike/nike-tsv-1860-muenchen-20-21-heim-trikot-kinder-p422700-F052/blau-weiss/" TargetMode="External"/><Relationship Id="rId480" Type="http://schemas.openxmlformats.org/officeDocument/2006/relationships/hyperlink" Target="https://www.sportscheck.com/joma/joma-arminia-bielefeld-1819-heim-trikot-herren-p310716-F007/blau/" TargetMode="External"/><Relationship Id="rId479" Type="http://schemas.openxmlformats.org/officeDocument/2006/relationships/hyperlink" Target="https://www.sportscheck.com/puma/puma-teamultimate-trikot-fussballtrikot-herren-p483227-F040/schwarz/" TargetMode="External"/><Relationship Id="rId478" Type="http://schemas.openxmlformats.org/officeDocument/2006/relationships/hyperlink" Target="https://www.sportscheck.com/nike/nike-naija-trikot-kurzarm-hell-fussballtrikot-herren-p437731-F052/weissgrau/" TargetMode="External"/><Relationship Id="rId473" Type="http://schemas.openxmlformats.org/officeDocument/2006/relationships/hyperlink" Target="https://www.sportscheck.com/nike/nike-fc-augsburg-20-21-heim-trikot-herren-p422703-F052/weiss/" TargetMode="External"/><Relationship Id="rId472" Type="http://schemas.openxmlformats.org/officeDocument/2006/relationships/hyperlink" Target="https://www.sportscheck.com/jako/jako-vfb-stuttgart-20-21-heim-trikot-herren-p387560-F052/weiss/" TargetMode="External"/><Relationship Id="rId471" Type="http://schemas.openxmlformats.org/officeDocument/2006/relationships/hyperlink" Target="https://www.sportscheck.com/umbro/umbro-werder-bremen-1920-auswaerts-trikot-herren-p329325-F052/brilliant-white-golf-green/" TargetMode="External"/><Relationship Id="rId470" Type="http://schemas.openxmlformats.org/officeDocument/2006/relationships/hyperlink" Target="https://www.sportscheck.com/umbro/umbro-fc-schalke-04-1920-auswaerts-trikot-herren-p329326-F052/brilliant-white-gray-dawn-blueprint-arcadia/" TargetMode="External"/><Relationship Id="rId477" Type="http://schemas.openxmlformats.org/officeDocument/2006/relationships/hyperlink" Target="https://www.sportscheck.com/puma/puma-teamultimate-trikot-fussballtrikot-herren-p483227-F010/braun/" TargetMode="External"/><Relationship Id="rId476" Type="http://schemas.openxmlformats.org/officeDocument/2006/relationships/hyperlink" Target="https://www.sportscheck.com/adidas/adidas-hamburger-sv-1819-heim-trikot-herren-p294601-F052/white/" TargetMode="External"/><Relationship Id="rId475" Type="http://schemas.openxmlformats.org/officeDocument/2006/relationships/hyperlink" Target="https://www.sportscheck.com/umbro/umbro-werder-bremen-1920-heim-trikot-kinder-p329309-F022/golf-green-brilliant-white/" TargetMode="External"/><Relationship Id="rId474" Type="http://schemas.openxmlformats.org/officeDocument/2006/relationships/hyperlink" Target="https://www.sportscheck.com/nike/nike-inter-mailand-20-21-3rd-trikot-herren-p363053-F019/dark-grey-tour-yellow/" TargetMode="External"/><Relationship Id="rId1257" Type="http://schemas.openxmlformats.org/officeDocument/2006/relationships/hyperlink" Target="https://www.sportscheck.com/umbro/umbro-portero-torwarttrikot-herren-p376076-F013/gelb-schwarz/" TargetMode="External"/><Relationship Id="rId1258" Type="http://schemas.openxmlformats.org/officeDocument/2006/relationships/hyperlink" Target="https://www.sportscheck.com/reusch/reusch-function-34-torwarttrikot-herren-p483779-F080/schwarz-hellgrau/" TargetMode="External"/><Relationship Id="rId1259" Type="http://schemas.openxmlformats.org/officeDocument/2006/relationships/hyperlink" Target="https://www.sportscheck.com/puma/puma-teamultimate-trikot-kids-fussballtrikot-kinder-p483215-F007/blau/" TargetMode="External"/><Relationship Id="rId426" Type="http://schemas.openxmlformats.org/officeDocument/2006/relationships/hyperlink" Target="https://www.sportscheck.com/kappa/kappa-1-fsv-mainz-05-20-21-heim-trikot-herren-p371375-F037/racing-red/" TargetMode="External"/><Relationship Id="rId425" Type="http://schemas.openxmlformats.org/officeDocument/2006/relationships/hyperlink" Target="https://www.sportscheck.com/uhlsport/uhlsport-tower-torwarttrikot-herren-p343812-F007/radar-blau-fluo-gelb/" TargetMode="External"/><Relationship Id="rId424" Type="http://schemas.openxmlformats.org/officeDocument/2006/relationships/hyperlink" Target="https://www.sportscheck.com/nike/nike-fc-augsburg-20-21-heim-trikot-kinder-p422710-F052/weiss/" TargetMode="External"/><Relationship Id="rId423" Type="http://schemas.openxmlformats.org/officeDocument/2006/relationships/hyperlink" Target="https://www.sportscheck.com/uhlsport/uhlsport-tower-torwarttrikot-p352113-F031/dynamic-orange-schwarz/" TargetMode="External"/><Relationship Id="rId429" Type="http://schemas.openxmlformats.org/officeDocument/2006/relationships/hyperlink" Target="https://www.sportscheck.com/adidas/adidas-hamburger-sv-20-21-heim-trikot-kinder-p359287-F052/white/" TargetMode="External"/><Relationship Id="rId428" Type="http://schemas.openxmlformats.org/officeDocument/2006/relationships/hyperlink" Target="https://www.sportscheck.com/nike/nike-park-derby-iii-trikot-kurzarm-kids-fussballtrikot-kinder-p477909-F040/schwarzgelbweiss/" TargetMode="External"/><Relationship Id="rId427" Type="http://schemas.openxmlformats.org/officeDocument/2006/relationships/hyperlink" Target="https://www.sportscheck.com/uhlsport/uhlsport-tower-torwarttrikot-herren-p364355-F052/weiss-fluo-gelb/" TargetMode="External"/><Relationship Id="rId1250" Type="http://schemas.openxmlformats.org/officeDocument/2006/relationships/hyperlink" Target="https://www.sportscheck.com/jako/jako-wuerzburger-kickers-trikot-home-20202021-fussballtrikot-herren-p439295-F052/weissrot/" TargetMode="External"/><Relationship Id="rId1251" Type="http://schemas.openxmlformats.org/officeDocument/2006/relationships/hyperlink" Target="https://www.sportscheck.com/puma/puma-italien-2020-auswaerts-trikot-herren-p341763-F052/puma-white-peacoat/" TargetMode="External"/><Relationship Id="rId1252" Type="http://schemas.openxmlformats.org/officeDocument/2006/relationships/hyperlink" Target="https://www.sportscheck.com/nike/nike-vaporknit-ii-trikot-kurzarm-fussballtrikot-herren-p437482-F037/rot/" TargetMode="External"/><Relationship Id="rId422" Type="http://schemas.openxmlformats.org/officeDocument/2006/relationships/hyperlink" Target="https://www.sportscheck.com/adidas/adidas-juventus-turin-1920-auswaerts-trikot-herren-p322807-F052/core-white-raw-white/" TargetMode="External"/><Relationship Id="rId1253" Type="http://schemas.openxmlformats.org/officeDocument/2006/relationships/hyperlink" Target="https://www.sportscheck.com/adidas/adidas-beikta-jk-2021-auswaertstrikot-fussballtrikot-herren-p432761-F040/black-white/" TargetMode="External"/><Relationship Id="rId421" Type="http://schemas.openxmlformats.org/officeDocument/2006/relationships/hyperlink" Target="https://www.sportscheck.com/nike/nike-tottenham-hotspur-air-max-trikot-herren-p388168-F043/medium-silver-lemon-venom/" TargetMode="External"/><Relationship Id="rId1254" Type="http://schemas.openxmlformats.org/officeDocument/2006/relationships/hyperlink" Target="https://www.sportscheck.com/puma/puma-ac-mailand-trikot-away-20202021-kids-fussballtrikot-kinder-p436648-F052/weissrot/" TargetMode="External"/><Relationship Id="rId420" Type="http://schemas.openxmlformats.org/officeDocument/2006/relationships/hyperlink" Target="https://www.sportscheck.com/joma/joma-tsg-1899-hoffenheim-20-21-heim-trikot-herren-p372376-F007/royalblau/" TargetMode="External"/><Relationship Id="rId1255" Type="http://schemas.openxmlformats.org/officeDocument/2006/relationships/hyperlink" Target="https://www.sportscheck.com/jako/jako-celtic-20-trikot-kurzarm-fussballtrikot-herren-p437174-F031/orangeweiss/" TargetMode="External"/><Relationship Id="rId1256" Type="http://schemas.openxmlformats.org/officeDocument/2006/relationships/hyperlink" Target="https://www.sportscheck.com/adidas/adidas-fc-arsenal-2021-auswaertstrikot-fussballtrikot-kinder-p429430-F052/cloud-white-black/" TargetMode="External"/><Relationship Id="rId1246" Type="http://schemas.openxmlformats.org/officeDocument/2006/relationships/hyperlink" Target="https://www.sportscheck.com/nike/nike-fussballtrikot-p436630-F022/gruen/" TargetMode="External"/><Relationship Id="rId1247" Type="http://schemas.openxmlformats.org/officeDocument/2006/relationships/hyperlink" Target="https://www.sportscheck.com/erima/erima-ferrara-20-trikot-kurzarm-hell-fussballtrikot-herren-p438323-F037/rotschwarz/" TargetMode="External"/><Relationship Id="rId1248" Type="http://schemas.openxmlformats.org/officeDocument/2006/relationships/hyperlink" Target="https://www.sportscheck.com/puma/puma-ac-mailand-trikot-3rd-20202021-kids-fussballtrikot-kinder-p437785-F007/blau/" TargetMode="External"/><Relationship Id="rId1249" Type="http://schemas.openxmlformats.org/officeDocument/2006/relationships/hyperlink" Target="https://www.sportscheck.com/adidas/adidas-tiro-19-fussballtrikot-jungen-p373486-F108/blau-weiss/" TargetMode="External"/><Relationship Id="rId415" Type="http://schemas.openxmlformats.org/officeDocument/2006/relationships/hyperlink" Target="https://www.sportscheck.com/adidas/adidas-real-madrid-1819-auswaerts-trikot-herren-p294530-F040/tech-onix/" TargetMode="External"/><Relationship Id="rId899" Type="http://schemas.openxmlformats.org/officeDocument/2006/relationships/hyperlink" Target="https://www.sportscheck.com/nike/nike-dry-striped-segment-iii-fussballtrikot-jungen-p375465-F037/rot-schwarz/" TargetMode="External"/><Relationship Id="rId414" Type="http://schemas.openxmlformats.org/officeDocument/2006/relationships/hyperlink" Target="https://www.sportscheck.com/adidas/adidas-real-madrid-1819-cl-trikot-herren-p294517-F031/real-coral/" TargetMode="External"/><Relationship Id="rId898" Type="http://schemas.openxmlformats.org/officeDocument/2006/relationships/hyperlink" Target="https://www.sportscheck.com/nike/nike-fc-liverpool-20-21-3rd-trikot-herren-p362954-F019/anthracite-black-laser-crimson/" TargetMode="External"/><Relationship Id="rId413" Type="http://schemas.openxmlformats.org/officeDocument/2006/relationships/hyperlink" Target="https://www.sportscheck.com/adidas/adidas-fc-bayern-2021-torwarttrikot-herren-p351924-F022/lab-green/" TargetMode="External"/><Relationship Id="rId897" Type="http://schemas.openxmlformats.org/officeDocument/2006/relationships/hyperlink" Target="https://www.sportscheck.com/adidas/adidas-fc-bayern-1819-heim-torwarttrikot-herren-p294570-F019/grey-one/" TargetMode="External"/><Relationship Id="rId412" Type="http://schemas.openxmlformats.org/officeDocument/2006/relationships/hyperlink" Target="https://www.sportscheck.com/macron/macron-arminia-bielefeld-20-21-heim-trikot-kinder-p410873-F040/schwarz/" TargetMode="External"/><Relationship Id="rId896" Type="http://schemas.openxmlformats.org/officeDocument/2006/relationships/hyperlink" Target="https://www.sportscheck.com/adidas/adidas-condivo20-jsy-fussballtrikot-herren-p386380-F052/white-black/" TargetMode="External"/><Relationship Id="rId419" Type="http://schemas.openxmlformats.org/officeDocument/2006/relationships/hyperlink" Target="https://www.sportscheck.com/adidas/adidas-fc-bayern-1819-auswaerts-trikot-herren-p294571-F022/ash-green/" TargetMode="External"/><Relationship Id="rId418" Type="http://schemas.openxmlformats.org/officeDocument/2006/relationships/hyperlink" Target="https://www.sportscheck.com/nike/nike-vfl-wolfsburg-20-21-heim-trikot-kinder-p363031-F022/sub-lime-white-white/" TargetMode="External"/><Relationship Id="rId417" Type="http://schemas.openxmlformats.org/officeDocument/2006/relationships/hyperlink" Target="https://www.sportscheck.com/macron/macron-hannover-96-1920-heim-trikot-herren-p349123-F037/rot/" TargetMode="External"/><Relationship Id="rId416" Type="http://schemas.openxmlformats.org/officeDocument/2006/relationships/hyperlink" Target="https://www.sportscheck.com/adidas/adidas-real-madrid-1920-3rd-trikot-herren-p326114-F022/hi-res-green/" TargetMode="External"/><Relationship Id="rId891" Type="http://schemas.openxmlformats.org/officeDocument/2006/relationships/hyperlink" Target="https://www.sportscheck.com/nike/nike-tottenham-hotspur-nfl-fussballtrikot-herren-p437342-F013/gelb-dunkelblau/" TargetMode="External"/><Relationship Id="rId890" Type="http://schemas.openxmlformats.org/officeDocument/2006/relationships/hyperlink" Target="https://www.sportscheck.com/nike/nike-polen-home-stadium-em-2021-fussballtrikot-damen-p388363-F052/weiss-rot/" TargetMode="External"/><Relationship Id="rId1240" Type="http://schemas.openxmlformats.org/officeDocument/2006/relationships/hyperlink" Target="https://www.sportscheck.com/puma/puma-cup-core-trikot-kurzarm-dunkel-fussballtrikot-herren-p487333-F025/lilaweiss/" TargetMode="External"/><Relationship Id="rId1241" Type="http://schemas.openxmlformats.org/officeDocument/2006/relationships/hyperlink" Target="https://www.sportscheck.com/nike/nike-promo-tw-trikot-kurzarm-fussballtrikot-herren-p439552-F013/gelb/" TargetMode="External"/><Relationship Id="rId411" Type="http://schemas.openxmlformats.org/officeDocument/2006/relationships/hyperlink" Target="https://www.sportscheck.com/adidas/adidas-real-madrid-1920-3rd-trikot-kinder-p326132-F022/hi-res-green/" TargetMode="External"/><Relationship Id="rId895" Type="http://schemas.openxmlformats.org/officeDocument/2006/relationships/hyperlink" Target="https://www.sportscheck.com/nike/nike-frankreich-away-stadium-em-2021-fussballtrikot-jungen-p429654-F052/weiss-dunkelblau/" TargetMode="External"/><Relationship Id="rId1242" Type="http://schemas.openxmlformats.org/officeDocument/2006/relationships/hyperlink" Target="https://www.sportscheck.com/nike/nike-inter-mailand-trikot-away-20202021-fussballtrikot-herren-p437967-F052/weiss/" TargetMode="External"/><Relationship Id="rId410" Type="http://schemas.openxmlformats.org/officeDocument/2006/relationships/hyperlink" Target="https://www.sportscheck.com/adidas/adidas-juventus-turin-20-21-auswaerts-trikot-herren-p359294-F007/night-indigo/" TargetMode="External"/><Relationship Id="rId894" Type="http://schemas.openxmlformats.org/officeDocument/2006/relationships/hyperlink" Target="https://www.sportscheck.com/saller/saller-sc-paderborn-07-1920-heim-trikot-herren-p348154-F040/schwarz-blau/" TargetMode="External"/><Relationship Id="rId1243" Type="http://schemas.openxmlformats.org/officeDocument/2006/relationships/hyperlink" Target="https://www.sportscheck.com/adidas/adidas-adipro-19-torwarttrikot-herren-p373856-F089/grau/" TargetMode="External"/><Relationship Id="rId893" Type="http://schemas.openxmlformats.org/officeDocument/2006/relationships/hyperlink" Target="https://www.sportscheck.com/nike/nike-gardien-torwarttrikot-herren-p375800-F037/neonrot-schwarz/" TargetMode="External"/><Relationship Id="rId1244" Type="http://schemas.openxmlformats.org/officeDocument/2006/relationships/hyperlink" Target="https://www.sportscheck.com/adidas/adidas-adipro-18-torwarttrikot-jungen-p404112-F085/gruen-weiss/" TargetMode="External"/><Relationship Id="rId892" Type="http://schemas.openxmlformats.org/officeDocument/2006/relationships/hyperlink" Target="https://www.sportscheck.com/nike/nike-gardien-torwarttrikot-herren-p375800-F084/gruen-schwarz/" TargetMode="External"/><Relationship Id="rId1245" Type="http://schemas.openxmlformats.org/officeDocument/2006/relationships/hyperlink" Target="https://www.sportscheck.com/nike/nike-fc-liverpool-20-21-auswaerts-trikot-kinder-p362956-F022/hyper-turq-black/" TargetMode="External"/><Relationship Id="rId1279" Type="http://schemas.openxmlformats.org/officeDocument/2006/relationships/hyperlink" Target="https://www.sportscheck.com/puma/puma-cup-fussballtrikot-herren-p377113-F137/gruen-weiss/" TargetMode="External"/><Relationship Id="rId448" Type="http://schemas.openxmlformats.org/officeDocument/2006/relationships/hyperlink" Target="https://www.sportscheck.com/joma/joma-tsg-1899-hoffenheim-1920-heim-trikot-herren-p329900-F007/royalblau/" TargetMode="External"/><Relationship Id="rId447" Type="http://schemas.openxmlformats.org/officeDocument/2006/relationships/hyperlink" Target="https://www.sportscheck.com/adidas/adidas-fc-bayern-muenchen-1920-heim-trikot-herren-p322829-F037/fcb-true-red/" TargetMode="External"/><Relationship Id="rId446" Type="http://schemas.openxmlformats.org/officeDocument/2006/relationships/hyperlink" Target="https://www.sportscheck.com/adidas/adidas-juventus-turin-1819-heim-trikot-kinder-p294598-F040/black/" TargetMode="External"/><Relationship Id="rId445" Type="http://schemas.openxmlformats.org/officeDocument/2006/relationships/hyperlink" Target="https://www.sportscheck.com/jako/jako-bayer-04-leverkusen-20-21-auswaerts-trikot-herren-p387557-F037/rot/" TargetMode="External"/><Relationship Id="rId449" Type="http://schemas.openxmlformats.org/officeDocument/2006/relationships/hyperlink" Target="https://www.sportscheck.com/adidas/adidas-juventus-turin-1920-3rd-trikot-herren-p326115-F007/unity-blue-aero-blue/" TargetMode="External"/><Relationship Id="rId1270" Type="http://schemas.openxmlformats.org/officeDocument/2006/relationships/hyperlink" Target="https://www.sportscheck.com/adidas/adidas-manchester-united-icon-trikot-herren-p291463-F037/rearedblack/" TargetMode="External"/><Relationship Id="rId440" Type="http://schemas.openxmlformats.org/officeDocument/2006/relationships/hyperlink" Target="https://www.sportscheck.com/adidas/adidas-manchester-united-1920-auswaerts-trikot-kinder-p322812-F004/linen/" TargetMode="External"/><Relationship Id="rId1271" Type="http://schemas.openxmlformats.org/officeDocument/2006/relationships/hyperlink" Target="https://www.sportscheck.com/adidas/adidas-arsenal-london-1920-heim-trikot-herren-p324109-F037/scarlet/" TargetMode="External"/><Relationship Id="rId1272" Type="http://schemas.openxmlformats.org/officeDocument/2006/relationships/hyperlink" Target="https://www.sportscheck.com/umbro/umbro-fc-schalke-04-1920-3rd-trikot-herren-p329331-F040/black/" TargetMode="External"/><Relationship Id="rId1273" Type="http://schemas.openxmlformats.org/officeDocument/2006/relationships/hyperlink" Target="https://www.sportscheck.com/umbro/umbro-club-essential-counter-tw-trikot-fussballtrikot-herren-p437092-F022/gruen/" TargetMode="External"/><Relationship Id="rId1274" Type="http://schemas.openxmlformats.org/officeDocument/2006/relationships/hyperlink" Target="https://www.sportscheck.com/adidas/adidas-manchester-united-2021-ausweichtrikot-fussballtrikot-damen-p430220-F052/white-black/" TargetMode="External"/><Relationship Id="rId444" Type="http://schemas.openxmlformats.org/officeDocument/2006/relationships/hyperlink" Target="https://www.sportscheck.com/adidas/adidas-spanien-wm-2018-heim-trikot-herren-p278077-F037/redboldgold/" TargetMode="External"/><Relationship Id="rId1275" Type="http://schemas.openxmlformats.org/officeDocument/2006/relationships/hyperlink" Target="https://www.sportscheck.com/umbro/umbro-monaco-jersey-tw-trikot-langarm-fussballtrikot-herren-p438786-F013/gelb/" TargetMode="External"/><Relationship Id="rId443" Type="http://schemas.openxmlformats.org/officeDocument/2006/relationships/hyperlink" Target="https://www.sportscheck.com/nike/nike-fc-augsburg-20-21-3rd-trikot-herren-p422701-F037/rot/" TargetMode="External"/><Relationship Id="rId1276" Type="http://schemas.openxmlformats.org/officeDocument/2006/relationships/hyperlink" Target="https://www.sportscheck.com/nike/nike-strike-ii-trikot-damen-fussballtrikot-damen-p478056-F007/blauweiss/" TargetMode="External"/><Relationship Id="rId442" Type="http://schemas.openxmlformats.org/officeDocument/2006/relationships/hyperlink" Target="https://www.sportscheck.com/joma/joma-tsg-1899-hoffenheim-1920-auswaerts-trikot-herren-p329891-F022/gruen/" TargetMode="External"/><Relationship Id="rId1277" Type="http://schemas.openxmlformats.org/officeDocument/2006/relationships/hyperlink" Target="https://www.sportscheck.com/jako/jako-celtic-20-trikot-kurzarm-kids-fussballtrikot-kinder-p438027-F022/gruenweiss/" TargetMode="External"/><Relationship Id="rId441" Type="http://schemas.openxmlformats.org/officeDocument/2006/relationships/hyperlink" Target="https://www.sportscheck.com/nike/nike-fc-augsburg-20-21-auswaerts-trikot-herren-p422702-F022/gruen/" TargetMode="External"/><Relationship Id="rId1278" Type="http://schemas.openxmlformats.org/officeDocument/2006/relationships/hyperlink" Target="https://www.sportscheck.com/puma/puma-teamfinal-21-fussballtrikot-herren-p378368-F147/rot/" TargetMode="External"/><Relationship Id="rId1268" Type="http://schemas.openxmlformats.org/officeDocument/2006/relationships/hyperlink" Target="https://www.sportscheck.com/puma/puma-cup-torwarttrikot-jungen-p375981-F025/pink-lila/" TargetMode="External"/><Relationship Id="rId1269" Type="http://schemas.openxmlformats.org/officeDocument/2006/relationships/hyperlink" Target="https://www.sportscheck.com/puma/puma-cup-torwarttrikot-jungen-p375981-F013/gelb-schwarz/" TargetMode="External"/><Relationship Id="rId437" Type="http://schemas.openxmlformats.org/officeDocument/2006/relationships/hyperlink" Target="https://www.sportscheck.com/adidas/adidas-juventus-turin-1920-auswaerts-trikot-kinder-p322806-F052/core-white-raw-white/" TargetMode="External"/><Relationship Id="rId436" Type="http://schemas.openxmlformats.org/officeDocument/2006/relationships/hyperlink" Target="https://www.sportscheck.com/umbro/umbro-fc-schalke-04-20-21-heim-trikot-kinder-p363797-F007/blau/" TargetMode="External"/><Relationship Id="rId435" Type="http://schemas.openxmlformats.org/officeDocument/2006/relationships/hyperlink" Target="https://www.sportscheck.com/macron/macron-hannover-96-20-21-auswaerts-trikot-herren-p410874-F022/gruen/" TargetMode="External"/><Relationship Id="rId434" Type="http://schemas.openxmlformats.org/officeDocument/2006/relationships/hyperlink" Target="https://www.sportscheck.com/adidas/adidas-fc-bayern-20-21-auswaerts-trikot-herren-p359275-F019/dash-grey/" TargetMode="External"/><Relationship Id="rId439" Type="http://schemas.openxmlformats.org/officeDocument/2006/relationships/hyperlink" Target="https://www.sportscheck.com/adidas/adidas-real-madrid-1920-heim-trikot-herren-p322804-F052/white/" TargetMode="External"/><Relationship Id="rId438" Type="http://schemas.openxmlformats.org/officeDocument/2006/relationships/hyperlink" Target="https://www.sportscheck.com/adidas/adidas-fc-bayern-20-21-3rd-trikot-herren-p359307-F040/black/" TargetMode="External"/><Relationship Id="rId1260" Type="http://schemas.openxmlformats.org/officeDocument/2006/relationships/hyperlink" Target="https://www.sportscheck.com/adidas/adidas-fc-bayern-muenchen-1920-auswaerts-trikot-kinder-p322785-F052/white/" TargetMode="External"/><Relationship Id="rId1261" Type="http://schemas.openxmlformats.org/officeDocument/2006/relationships/hyperlink" Target="https://www.sportscheck.com/adidas/adidas-hamburger-sv-20-21-auswaerts-trikot-herren-p359253-F007/collegiate-navy/" TargetMode="External"/><Relationship Id="rId1262" Type="http://schemas.openxmlformats.org/officeDocument/2006/relationships/hyperlink" Target="https://www.sportscheck.com/umbro/umbro-werder-bremen-20-21-heim-trikot-herren-p363796-F022/gruen/" TargetMode="External"/><Relationship Id="rId1263" Type="http://schemas.openxmlformats.org/officeDocument/2006/relationships/hyperlink" Target="https://www.sportscheck.com/adidas/adidas-juventus-turin-20-21-3rd-trikot-kinder-p359259-F031/bahia-orange/" TargetMode="External"/><Relationship Id="rId433" Type="http://schemas.openxmlformats.org/officeDocument/2006/relationships/hyperlink" Target="https://www.sportscheck.com/nike/nike-naija-trikot-kurzarm-hell-fussballtrikot-herren-p437731-F040/schwarzgrau/" TargetMode="External"/><Relationship Id="rId1264" Type="http://schemas.openxmlformats.org/officeDocument/2006/relationships/hyperlink" Target="https://www.sportscheck.com/umbro/umbro-werder-bremen-1920-heim-trikot-herren-p329332-F022/golf-green-brilliant-white/" TargetMode="External"/><Relationship Id="rId432" Type="http://schemas.openxmlformats.org/officeDocument/2006/relationships/hyperlink" Target="https://www.sportscheck.com/umbro/umbro-fc-schalke-04-1920-heim-trikot-kinder-p329330-F007/deep-surf/" TargetMode="External"/><Relationship Id="rId1265" Type="http://schemas.openxmlformats.org/officeDocument/2006/relationships/hyperlink" Target="https://www.sportscheck.com/adidas/adidas-fc-arsenal-heimtrikot-fussballtrikot-damen-p396119-F037/active-maroon-white/" TargetMode="External"/><Relationship Id="rId431" Type="http://schemas.openxmlformats.org/officeDocument/2006/relationships/hyperlink" Target="https://www.sportscheck.com/adidas/adidas-manchester-united-2021-auswaerts-trikot-kinder-p351907-F022/legacy-green/" TargetMode="External"/><Relationship Id="rId1266" Type="http://schemas.openxmlformats.org/officeDocument/2006/relationships/hyperlink" Target="https://www.sportscheck.com/nike/nike-fussballtrikot-kinder-p436652-F031/orange/" TargetMode="External"/><Relationship Id="rId430" Type="http://schemas.openxmlformats.org/officeDocument/2006/relationships/hyperlink" Target="https://www.sportscheck.com/macron/macron-hannover-96-20-21-heim-trikot-herren-p410923-F037/rot/" TargetMode="External"/><Relationship Id="rId1267" Type="http://schemas.openxmlformats.org/officeDocument/2006/relationships/hyperlink" Target="https://www.sportscheck.com/nike/nike-neuseeland-stadium-wm-2019-auswaerts-fussballtrikot-damen-p402988-F041/schwarz-hellgrau/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ussballdaten.de/social/vereine/?page=2&amp;per-page=10" TargetMode="External"/><Relationship Id="rId2" Type="http://schemas.openxmlformats.org/officeDocument/2006/relationships/hyperlink" Target="https://www.ran.de/fussball/bundesliga/bildergalerien/bundesliga-2019-2020-die-dauerkartenpreise-aller-18-vereine" TargetMode="External"/><Relationship Id="rId3" Type="http://schemas.openxmlformats.org/officeDocument/2006/relationships/hyperlink" Target="https://seatpick.com/sc-freiburg-tickets" TargetMode="External"/><Relationship Id="rId4" Type="http://schemas.openxmlformats.org/officeDocument/2006/relationships/hyperlink" Target="https://www.stadiumguide.com/westfalenstadion/" TargetMode="External"/><Relationship Id="rId9" Type="http://schemas.openxmlformats.org/officeDocument/2006/relationships/hyperlink" Target="https://en.as.com/en/2017/08/28/football/1503942346_975565.html" TargetMode="External"/><Relationship Id="rId5" Type="http://schemas.openxmlformats.org/officeDocument/2006/relationships/hyperlink" Target="https://www.ran.de/fussball/bundesliga/bildergalerien/preisliste-2019-20-so-viel-kosten-bier-und-stadionwurst-bei-den-18-bundesligisten" TargetMode="External"/><Relationship Id="rId6" Type="http://schemas.openxmlformats.org/officeDocument/2006/relationships/hyperlink" Target="https://www.sky.de/sport-187696" TargetMode="External"/><Relationship Id="rId7" Type="http://schemas.openxmlformats.org/officeDocument/2006/relationships/hyperlink" Target="https://www.sportscheck.com/" TargetMode="External"/><Relationship Id="rId8" Type="http://schemas.openxmlformats.org/officeDocument/2006/relationships/hyperlink" Target="https://www.statista.com/statistics/328654/premier-league-teams-ranked-by-most-expensive-season-ticket-price/" TargetMode="External"/><Relationship Id="rId11" Type="http://schemas.openxmlformats.org/officeDocument/2006/relationships/hyperlink" Target="https://www.statista.com/statistics/1110560/prices-of-season-tickets-for-serie-a-soccer-clubs-in-italy/" TargetMode="External"/><Relationship Id="rId10" Type="http://schemas.openxmlformats.org/officeDocument/2006/relationships/hyperlink" Target="https://www.bbc.co.uk/news/newsbeat-35548835" TargetMode="External"/><Relationship Id="rId13" Type="http://schemas.openxmlformats.org/officeDocument/2006/relationships/hyperlink" Target="https://www.transfermarkt.co.uk/fc-barcelona/stadion/verein/131" TargetMode="External"/><Relationship Id="rId12" Type="http://schemas.openxmlformats.org/officeDocument/2006/relationships/hyperlink" Target="https://www.football-stadiums.co.uk/articles/football-stadium-refreshments/" TargetMode="External"/><Relationship Id="rId15" Type="http://schemas.openxmlformats.org/officeDocument/2006/relationships/hyperlink" Target="https://en.wikipedia.org/wiki/Premier_League" TargetMode="External"/><Relationship Id="rId14" Type="http://schemas.openxmlformats.org/officeDocument/2006/relationships/hyperlink" Target="https://allaboutfootballsoccer.com/leagues-cups/how-many-games-are-played-in-the-bundesliga-season.html" TargetMode="External"/><Relationship Id="rId17" Type="http://schemas.openxmlformats.org/officeDocument/2006/relationships/hyperlink" Target="https://en.wikipedia.org/wiki/Serie_A" TargetMode="External"/><Relationship Id="rId16" Type="http://schemas.openxmlformats.org/officeDocument/2006/relationships/hyperlink" Target="https://www.football-stadiums.co.uk/leagues/la-liga/" TargetMode="External"/><Relationship Id="rId19" Type="http://schemas.openxmlformats.org/officeDocument/2006/relationships/drawing" Target="../drawings/drawing7.xml"/><Relationship Id="rId18" Type="http://schemas.openxmlformats.org/officeDocument/2006/relationships/hyperlink" Target="https://www.footballhistory.org/league/ligue-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6.44"/>
    <col customWidth="1" min="2" max="2" width="17.44"/>
    <col customWidth="1" min="3" max="6" width="23.33"/>
    <col customWidth="1" min="7" max="7" width="13.56"/>
    <col customWidth="1" hidden="1" min="8" max="8" width="23.33"/>
    <col customWidth="1" hidden="1" min="9" max="9" width="23.67"/>
    <col customWidth="1" hidden="1" min="10" max="10" width="13.56"/>
    <col customWidth="1" min="11" max="11" width="24.78"/>
    <col customWidth="1" min="12" max="12" width="24.44"/>
    <col customWidth="1" min="13" max="13" width="13.56"/>
    <col customWidth="1" min="14" max="14" width="9.56"/>
    <col customWidth="1" min="15" max="15" width="10.56"/>
    <col customWidth="1" min="16" max="17" width="19.56"/>
    <col customWidth="1" min="18" max="19" width="12.78"/>
    <col customWidth="1" hidden="1" min="20" max="20" width="9.0"/>
    <col customWidth="1" hidden="1" min="21" max="21" width="7.44"/>
    <col customWidth="1" min="22" max="22" width="19.67"/>
    <col customWidth="1" min="23" max="26" width="16.78"/>
    <col customWidth="1" min="27" max="27" width="15.0"/>
    <col customWidth="1" min="28" max="42" width="10.78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4"/>
    </row>
    <row r="2" ht="15.75" customHeight="1">
      <c r="A2" s="5" t="s">
        <v>27</v>
      </c>
      <c r="B2" s="6" t="s">
        <v>28</v>
      </c>
      <c r="C2" s="7" t="s">
        <v>29</v>
      </c>
      <c r="D2" s="8">
        <v>34.0</v>
      </c>
      <c r="E2" s="9">
        <v>15.75</v>
      </c>
      <c r="F2" s="9">
        <v>53.0</v>
      </c>
      <c r="G2" s="10">
        <f t="shared" ref="G2:G19" si="1">AVERAGE(E2:F2)</f>
        <v>34.375</v>
      </c>
      <c r="H2" s="11">
        <v>86.0</v>
      </c>
      <c r="I2" s="11">
        <v>134.0</v>
      </c>
      <c r="J2" s="10">
        <f t="shared" ref="J2:J19" si="2">IFERROR(AVERAGE(H2:I2),)</f>
        <v>110</v>
      </c>
      <c r="K2" s="11">
        <v>195.0</v>
      </c>
      <c r="L2" s="11">
        <v>865.0</v>
      </c>
      <c r="M2" s="10">
        <f t="shared" ref="M2:M19" si="3">IFERROR(AVERAGE(K2:L2),)</f>
        <v>530</v>
      </c>
      <c r="N2" s="10">
        <v>4.3</v>
      </c>
      <c r="O2" s="10">
        <v>3.0</v>
      </c>
      <c r="P2" s="10">
        <f t="shared" ref="P2:P10" si="4">(O2*D2)+(N2*2*D2)</f>
        <v>394.4</v>
      </c>
      <c r="Q2" s="10">
        <v>25.0</v>
      </c>
      <c r="R2" s="12">
        <f t="shared" ref="R2:R19" si="5">Q2*12</f>
        <v>300</v>
      </c>
      <c r="S2" s="12">
        <v>72.95</v>
      </c>
      <c r="T2" s="13"/>
      <c r="U2" s="13"/>
      <c r="V2" s="14">
        <f t="shared" ref="V2:V19" si="6">IF(P2=0,,SUM(M2,P2,S2))</f>
        <v>997.35</v>
      </c>
      <c r="W2" s="14">
        <f t="shared" ref="W2:W19" si="7">IF(P2=0,,SUM(M2,S2))</f>
        <v>602.95</v>
      </c>
      <c r="X2" s="14">
        <f t="shared" ref="X2:X19" si="8">SUM(R2,S2)</f>
        <v>372.95</v>
      </c>
      <c r="Y2" s="14">
        <f t="shared" ref="Y2:Y19" si="9">IF(P2=0,,SUM(M2,P2,R2,S2))</f>
        <v>1297.35</v>
      </c>
      <c r="Z2" s="13">
        <v>246000.0</v>
      </c>
      <c r="AA2" s="13">
        <v>201000.0</v>
      </c>
      <c r="AB2" s="15"/>
      <c r="AC2" s="15"/>
      <c r="AD2" s="16"/>
      <c r="AE2" s="16"/>
      <c r="AF2" s="16"/>
      <c r="AG2" s="16"/>
      <c r="AH2" s="16"/>
      <c r="AI2" s="16"/>
      <c r="AJ2" s="16"/>
      <c r="AK2" s="16"/>
      <c r="AL2" s="15"/>
      <c r="AM2" s="15"/>
      <c r="AN2" s="15"/>
      <c r="AO2" s="15"/>
      <c r="AP2" s="17"/>
    </row>
    <row r="3" ht="15.75" customHeight="1">
      <c r="A3" s="5" t="s">
        <v>27</v>
      </c>
      <c r="B3" s="6" t="s">
        <v>30</v>
      </c>
      <c r="C3" s="7" t="s">
        <v>31</v>
      </c>
      <c r="D3" s="8">
        <v>34.0</v>
      </c>
      <c r="E3" s="9">
        <v>15.75</v>
      </c>
      <c r="F3" s="9">
        <v>44.1</v>
      </c>
      <c r="G3" s="10">
        <f t="shared" si="1"/>
        <v>29.925</v>
      </c>
      <c r="H3" s="11">
        <v>69.0</v>
      </c>
      <c r="I3" s="11">
        <v>168.0</v>
      </c>
      <c r="J3" s="10">
        <f t="shared" si="2"/>
        <v>118.5</v>
      </c>
      <c r="K3" s="11">
        <v>190.0</v>
      </c>
      <c r="L3" s="11">
        <v>675.0</v>
      </c>
      <c r="M3" s="10">
        <f t="shared" si="3"/>
        <v>432.5</v>
      </c>
      <c r="N3" s="10">
        <v>4.0</v>
      </c>
      <c r="O3" s="10">
        <v>3.0</v>
      </c>
      <c r="P3" s="10">
        <f t="shared" si="4"/>
        <v>374</v>
      </c>
      <c r="Q3" s="10">
        <v>25.0</v>
      </c>
      <c r="R3" s="12">
        <f t="shared" si="5"/>
        <v>300</v>
      </c>
      <c r="S3" s="12">
        <v>42.00666666666667</v>
      </c>
      <c r="T3" s="13"/>
      <c r="U3" s="13"/>
      <c r="V3" s="14">
        <f t="shared" si="6"/>
        <v>848.5066667</v>
      </c>
      <c r="W3" s="14">
        <f t="shared" si="7"/>
        <v>474.5066667</v>
      </c>
      <c r="X3" s="14">
        <f t="shared" si="8"/>
        <v>342.0066667</v>
      </c>
      <c r="Y3" s="14">
        <f t="shared" si="9"/>
        <v>1148.506667</v>
      </c>
      <c r="Z3" s="13">
        <v>823000.0</v>
      </c>
      <c r="AA3" s="13">
        <v>550000.0</v>
      </c>
      <c r="AB3" s="15"/>
      <c r="AC3" s="15"/>
      <c r="AD3" s="16"/>
      <c r="AE3" s="16"/>
      <c r="AF3" s="16"/>
      <c r="AG3" s="16"/>
      <c r="AH3" s="16"/>
      <c r="AI3" s="16"/>
      <c r="AJ3" s="16"/>
      <c r="AK3" s="16"/>
      <c r="AL3" s="15"/>
      <c r="AM3" s="15"/>
      <c r="AN3" s="15"/>
      <c r="AO3" s="15"/>
      <c r="AP3" s="17"/>
    </row>
    <row r="4" ht="15.75" customHeight="1">
      <c r="A4" s="5" t="s">
        <v>27</v>
      </c>
      <c r="B4" s="6" t="s">
        <v>32</v>
      </c>
      <c r="C4" s="7" t="s">
        <v>33</v>
      </c>
      <c r="D4" s="8">
        <v>34.0</v>
      </c>
      <c r="E4" s="9">
        <v>18.369999999999997</v>
      </c>
      <c r="F4" s="9">
        <v>47.08</v>
      </c>
      <c r="G4" s="10">
        <f t="shared" si="1"/>
        <v>32.725</v>
      </c>
      <c r="H4" s="11">
        <v>86.0</v>
      </c>
      <c r="I4" s="11">
        <v>226.0</v>
      </c>
      <c r="J4" s="10">
        <f t="shared" si="2"/>
        <v>156</v>
      </c>
      <c r="K4" s="11">
        <v>219.0</v>
      </c>
      <c r="L4" s="11">
        <v>759.0</v>
      </c>
      <c r="M4" s="10">
        <f t="shared" si="3"/>
        <v>489</v>
      </c>
      <c r="N4" s="10">
        <v>3.9</v>
      </c>
      <c r="O4" s="10">
        <v>2.8</v>
      </c>
      <c r="P4" s="10">
        <f t="shared" si="4"/>
        <v>360.4</v>
      </c>
      <c r="Q4" s="10">
        <v>25.0</v>
      </c>
      <c r="R4" s="12">
        <f t="shared" si="5"/>
        <v>300</v>
      </c>
      <c r="S4" s="12">
        <v>30.289999999999996</v>
      </c>
      <c r="T4" s="13"/>
      <c r="U4" s="13"/>
      <c r="V4" s="14">
        <f t="shared" si="6"/>
        <v>879.69</v>
      </c>
      <c r="W4" s="14">
        <f t="shared" si="7"/>
        <v>519.29</v>
      </c>
      <c r="X4" s="14">
        <f t="shared" si="8"/>
        <v>330.29</v>
      </c>
      <c r="Y4" s="14">
        <f t="shared" si="9"/>
        <v>1179.69</v>
      </c>
      <c r="Z4" s="13">
        <v>1500000.0</v>
      </c>
      <c r="AA4" s="13">
        <v>246000.0</v>
      </c>
      <c r="AB4" s="15"/>
      <c r="AC4" s="15"/>
      <c r="AD4" s="16"/>
      <c r="AE4" s="16"/>
      <c r="AF4" s="16"/>
      <c r="AG4" s="16"/>
      <c r="AH4" s="16"/>
      <c r="AI4" s="16"/>
      <c r="AJ4" s="16"/>
      <c r="AK4" s="16"/>
      <c r="AL4" s="15"/>
      <c r="AM4" s="15"/>
      <c r="AN4" s="15"/>
      <c r="AO4" s="15"/>
      <c r="AP4" s="17"/>
    </row>
    <row r="5" ht="15.75" customHeight="1">
      <c r="A5" s="5" t="s">
        <v>27</v>
      </c>
      <c r="B5" s="6" t="s">
        <v>34</v>
      </c>
      <c r="C5" s="7" t="s">
        <v>35</v>
      </c>
      <c r="D5" s="8">
        <v>34.0</v>
      </c>
      <c r="E5" s="9">
        <v>15.0</v>
      </c>
      <c r="F5" s="9">
        <v>43.75</v>
      </c>
      <c r="G5" s="10">
        <f t="shared" si="1"/>
        <v>29.375</v>
      </c>
      <c r="H5" s="11">
        <v>99.0</v>
      </c>
      <c r="I5" s="11">
        <v>214.0</v>
      </c>
      <c r="J5" s="10">
        <f t="shared" si="2"/>
        <v>156.5</v>
      </c>
      <c r="K5" s="11">
        <v>195.0</v>
      </c>
      <c r="L5" s="11">
        <v>730.0</v>
      </c>
      <c r="M5" s="10">
        <f t="shared" si="3"/>
        <v>462.5</v>
      </c>
      <c r="N5" s="10">
        <v>4.4</v>
      </c>
      <c r="O5" s="10">
        <v>3.5</v>
      </c>
      <c r="P5" s="10">
        <f t="shared" si="4"/>
        <v>418.2</v>
      </c>
      <c r="Q5" s="10">
        <v>25.0</v>
      </c>
      <c r="R5" s="12">
        <f t="shared" si="5"/>
        <v>300</v>
      </c>
      <c r="S5" s="12">
        <v>37.00000000000001</v>
      </c>
      <c r="T5" s="13"/>
      <c r="U5" s="13"/>
      <c r="V5" s="14">
        <f t="shared" si="6"/>
        <v>917.7</v>
      </c>
      <c r="W5" s="14">
        <f t="shared" si="7"/>
        <v>499.5</v>
      </c>
      <c r="X5" s="14">
        <f t="shared" si="8"/>
        <v>337</v>
      </c>
      <c r="Y5" s="14">
        <f t="shared" si="9"/>
        <v>1217.7</v>
      </c>
      <c r="Z5" s="13">
        <v>40500.0</v>
      </c>
      <c r="AA5" s="13">
        <v>33100.0</v>
      </c>
      <c r="AB5" s="15"/>
      <c r="AC5" s="15"/>
      <c r="AD5" s="16"/>
      <c r="AE5" s="16"/>
      <c r="AF5" s="16"/>
      <c r="AG5" s="16"/>
      <c r="AH5" s="16"/>
      <c r="AI5" s="16"/>
      <c r="AJ5" s="16"/>
      <c r="AK5" s="16"/>
      <c r="AL5" s="15"/>
      <c r="AM5" s="15"/>
      <c r="AN5" s="15"/>
      <c r="AO5" s="15"/>
      <c r="AP5" s="17"/>
    </row>
    <row r="6" ht="15.75" customHeight="1">
      <c r="A6" s="5" t="s">
        <v>27</v>
      </c>
      <c r="B6" s="5" t="s">
        <v>36</v>
      </c>
      <c r="C6" s="7" t="s">
        <v>37</v>
      </c>
      <c r="D6" s="8">
        <v>34.0</v>
      </c>
      <c r="E6" s="9">
        <v>12.0</v>
      </c>
      <c r="F6" s="9">
        <v>34.0</v>
      </c>
      <c r="G6" s="10">
        <f t="shared" si="1"/>
        <v>23</v>
      </c>
      <c r="H6" s="11">
        <v>59.0</v>
      </c>
      <c r="I6" s="11">
        <v>75.0</v>
      </c>
      <c r="J6" s="10">
        <f t="shared" si="2"/>
        <v>67</v>
      </c>
      <c r="K6" s="11">
        <v>187.0</v>
      </c>
      <c r="L6" s="11">
        <v>680.0</v>
      </c>
      <c r="M6" s="10">
        <f t="shared" si="3"/>
        <v>433.5</v>
      </c>
      <c r="N6" s="10">
        <v>4.0</v>
      </c>
      <c r="O6" s="10">
        <v>2.5</v>
      </c>
      <c r="P6" s="10">
        <f t="shared" si="4"/>
        <v>357</v>
      </c>
      <c r="Q6" s="10">
        <v>25.0</v>
      </c>
      <c r="R6" s="12">
        <f t="shared" si="5"/>
        <v>300</v>
      </c>
      <c r="S6" s="12">
        <v>76.38</v>
      </c>
      <c r="T6" s="13"/>
      <c r="U6" s="13"/>
      <c r="V6" s="14">
        <f t="shared" si="6"/>
        <v>866.88</v>
      </c>
      <c r="W6" s="14">
        <f t="shared" si="7"/>
        <v>509.88</v>
      </c>
      <c r="X6" s="14">
        <f t="shared" si="8"/>
        <v>376.38</v>
      </c>
      <c r="Y6" s="14">
        <f t="shared" si="9"/>
        <v>1166.88</v>
      </c>
      <c r="Z6" s="5">
        <v>22200.0</v>
      </c>
      <c r="AA6" s="13">
        <v>12100.0</v>
      </c>
      <c r="AB6" s="15"/>
      <c r="AC6" s="15"/>
      <c r="AD6" s="16"/>
      <c r="AE6" s="16"/>
      <c r="AF6" s="16"/>
      <c r="AG6" s="16"/>
      <c r="AH6" s="16"/>
      <c r="AI6" s="16"/>
      <c r="AJ6" s="16"/>
      <c r="AK6" s="16"/>
      <c r="AL6" s="15"/>
      <c r="AM6" s="15"/>
      <c r="AN6" s="15"/>
      <c r="AO6" s="15"/>
      <c r="AP6" s="17"/>
    </row>
    <row r="7" ht="15.75" customHeight="1">
      <c r="A7" s="5" t="s">
        <v>27</v>
      </c>
      <c r="B7" s="5" t="s">
        <v>38</v>
      </c>
      <c r="C7" s="7" t="s">
        <v>39</v>
      </c>
      <c r="D7" s="8">
        <v>34.0</v>
      </c>
      <c r="E7" s="9">
        <v>16.75</v>
      </c>
      <c r="F7" s="9">
        <v>36.0</v>
      </c>
      <c r="G7" s="10">
        <f t="shared" si="1"/>
        <v>26.375</v>
      </c>
      <c r="H7" s="11">
        <v>30.0</v>
      </c>
      <c r="I7" s="11">
        <v>199.0</v>
      </c>
      <c r="J7" s="10">
        <f t="shared" si="2"/>
        <v>114.5</v>
      </c>
      <c r="K7" s="11">
        <v>179.0</v>
      </c>
      <c r="L7" s="11">
        <v>950.0</v>
      </c>
      <c r="M7" s="10">
        <f t="shared" si="3"/>
        <v>564.5</v>
      </c>
      <c r="N7" s="10">
        <v>4.0</v>
      </c>
      <c r="O7" s="10">
        <v>3.0</v>
      </c>
      <c r="P7" s="10">
        <f t="shared" si="4"/>
        <v>374</v>
      </c>
      <c r="Q7" s="10">
        <v>25.0</v>
      </c>
      <c r="R7" s="12">
        <f t="shared" si="5"/>
        <v>300</v>
      </c>
      <c r="S7" s="12">
        <v>37.25</v>
      </c>
      <c r="T7" s="13"/>
      <c r="U7" s="13"/>
      <c r="V7" s="14">
        <f t="shared" si="6"/>
        <v>975.75</v>
      </c>
      <c r="W7" s="14">
        <f t="shared" si="7"/>
        <v>601.75</v>
      </c>
      <c r="X7" s="14">
        <f t="shared" si="8"/>
        <v>337.25</v>
      </c>
      <c r="Y7" s="14">
        <f t="shared" si="9"/>
        <v>1275.75</v>
      </c>
      <c r="Z7" s="18">
        <v>6600.0</v>
      </c>
      <c r="AA7" s="13">
        <v>2900.0</v>
      </c>
      <c r="AB7" s="15"/>
      <c r="AC7" s="15"/>
      <c r="AD7" s="16"/>
      <c r="AE7" s="16"/>
      <c r="AF7" s="16"/>
      <c r="AG7" s="16"/>
      <c r="AH7" s="16"/>
      <c r="AI7" s="16"/>
      <c r="AJ7" s="16"/>
      <c r="AK7" s="16"/>
      <c r="AL7" s="15"/>
      <c r="AM7" s="15"/>
      <c r="AN7" s="15"/>
      <c r="AO7" s="15"/>
      <c r="AP7" s="17"/>
    </row>
    <row r="8" ht="15.75" customHeight="1">
      <c r="A8" s="5" t="s">
        <v>27</v>
      </c>
      <c r="B8" s="5" t="s">
        <v>40</v>
      </c>
      <c r="C8" s="7" t="s">
        <v>41</v>
      </c>
      <c r="D8" s="8">
        <v>34.0</v>
      </c>
      <c r="E8" s="9">
        <v>16.0</v>
      </c>
      <c r="F8" s="9">
        <v>47.0</v>
      </c>
      <c r="G8" s="10">
        <f t="shared" si="1"/>
        <v>31.5</v>
      </c>
      <c r="H8" s="11">
        <v>79.0</v>
      </c>
      <c r="I8" s="11">
        <v>115.0</v>
      </c>
      <c r="J8" s="10">
        <f t="shared" si="2"/>
        <v>97</v>
      </c>
      <c r="K8" s="11">
        <v>165.0</v>
      </c>
      <c r="L8" s="11">
        <v>785.0</v>
      </c>
      <c r="M8" s="10">
        <f t="shared" si="3"/>
        <v>475</v>
      </c>
      <c r="N8" s="10">
        <v>4.2</v>
      </c>
      <c r="O8" s="10">
        <v>3.2</v>
      </c>
      <c r="P8" s="10">
        <f t="shared" si="4"/>
        <v>394.4</v>
      </c>
      <c r="Q8" s="10">
        <v>25.0</v>
      </c>
      <c r="R8" s="12">
        <f t="shared" si="5"/>
        <v>300</v>
      </c>
      <c r="S8" s="12">
        <v>34.42</v>
      </c>
      <c r="T8" s="13"/>
      <c r="U8" s="13"/>
      <c r="V8" s="14">
        <f t="shared" si="6"/>
        <v>903.82</v>
      </c>
      <c r="W8" s="14">
        <f t="shared" si="7"/>
        <v>509.42</v>
      </c>
      <c r="X8" s="14">
        <f t="shared" si="8"/>
        <v>334.42</v>
      </c>
      <c r="Y8" s="14">
        <f t="shared" si="9"/>
        <v>1203.82</v>
      </c>
      <c r="Z8" s="5">
        <v>368000.0</v>
      </c>
      <c r="AA8" s="13">
        <v>301000.0</v>
      </c>
      <c r="AB8" s="15"/>
      <c r="AC8" s="15"/>
      <c r="AD8" s="16"/>
      <c r="AE8" s="16"/>
      <c r="AF8" s="16"/>
      <c r="AG8" s="16"/>
      <c r="AH8" s="16"/>
      <c r="AI8" s="16"/>
      <c r="AJ8" s="16"/>
      <c r="AK8" s="16"/>
      <c r="AL8" s="15"/>
      <c r="AM8" s="15"/>
      <c r="AN8" s="15"/>
      <c r="AO8" s="15"/>
      <c r="AP8" s="17"/>
    </row>
    <row r="9" ht="15.75" customHeight="1">
      <c r="A9" s="5" t="s">
        <v>27</v>
      </c>
      <c r="B9" s="6" t="s">
        <v>42</v>
      </c>
      <c r="C9" s="7" t="s">
        <v>43</v>
      </c>
      <c r="D9" s="8">
        <v>34.0</v>
      </c>
      <c r="E9" s="9">
        <v>15.0</v>
      </c>
      <c r="F9" s="9">
        <v>39.0</v>
      </c>
      <c r="G9" s="10">
        <f t="shared" si="1"/>
        <v>27</v>
      </c>
      <c r="H9" s="11">
        <v>57.0</v>
      </c>
      <c r="I9" s="11">
        <v>203.0</v>
      </c>
      <c r="J9" s="10">
        <f t="shared" si="2"/>
        <v>130</v>
      </c>
      <c r="K9" s="11">
        <v>184.0</v>
      </c>
      <c r="L9" s="11">
        <v>827.0</v>
      </c>
      <c r="M9" s="10">
        <f t="shared" si="3"/>
        <v>505.5</v>
      </c>
      <c r="N9" s="10">
        <v>4.4</v>
      </c>
      <c r="O9" s="10">
        <v>3.6</v>
      </c>
      <c r="P9" s="10">
        <f t="shared" si="4"/>
        <v>421.6</v>
      </c>
      <c r="Q9" s="10">
        <v>25.0</v>
      </c>
      <c r="R9" s="12">
        <f t="shared" si="5"/>
        <v>300</v>
      </c>
      <c r="S9" s="12">
        <v>55.227999999999994</v>
      </c>
      <c r="T9" s="13"/>
      <c r="U9" s="13"/>
      <c r="V9" s="14">
        <f t="shared" si="6"/>
        <v>982.328</v>
      </c>
      <c r="W9" s="14">
        <f t="shared" si="7"/>
        <v>560.728</v>
      </c>
      <c r="X9" s="14">
        <f t="shared" si="8"/>
        <v>355.228</v>
      </c>
      <c r="Y9" s="14">
        <f t="shared" si="9"/>
        <v>1282.328</v>
      </c>
      <c r="Z9" s="13">
        <v>823000.0</v>
      </c>
      <c r="AA9" s="13">
        <v>823000.0</v>
      </c>
      <c r="AB9" s="15"/>
      <c r="AC9" s="15"/>
      <c r="AD9" s="16"/>
      <c r="AE9" s="16"/>
      <c r="AF9" s="16"/>
      <c r="AG9" s="16"/>
      <c r="AH9" s="16"/>
      <c r="AI9" s="16"/>
      <c r="AJ9" s="16"/>
      <c r="AK9" s="16"/>
      <c r="AL9" s="15"/>
      <c r="AM9" s="15"/>
      <c r="AN9" s="15"/>
      <c r="AO9" s="15"/>
      <c r="AP9" s="17"/>
    </row>
    <row r="10" ht="15.75" customHeight="1">
      <c r="A10" s="5" t="s">
        <v>27</v>
      </c>
      <c r="B10" s="6" t="s">
        <v>44</v>
      </c>
      <c r="C10" s="7" t="s">
        <v>45</v>
      </c>
      <c r="D10" s="8">
        <v>34.0</v>
      </c>
      <c r="E10" s="9">
        <v>15.0</v>
      </c>
      <c r="F10" s="9">
        <v>37.0</v>
      </c>
      <c r="G10" s="10">
        <f t="shared" si="1"/>
        <v>26</v>
      </c>
      <c r="H10" s="11">
        <v>61.0</v>
      </c>
      <c r="I10" s="11">
        <v>146.0</v>
      </c>
      <c r="J10" s="10">
        <f t="shared" si="2"/>
        <v>103.5</v>
      </c>
      <c r="K10" s="11">
        <v>199.0</v>
      </c>
      <c r="L10" s="11">
        <v>629.0</v>
      </c>
      <c r="M10" s="10">
        <f t="shared" si="3"/>
        <v>414</v>
      </c>
      <c r="N10" s="10">
        <v>4.3</v>
      </c>
      <c r="O10" s="10">
        <v>3.5</v>
      </c>
      <c r="P10" s="10">
        <f t="shared" si="4"/>
        <v>411.4</v>
      </c>
      <c r="Q10" s="10">
        <v>25.0</v>
      </c>
      <c r="R10" s="12">
        <f t="shared" si="5"/>
        <v>300</v>
      </c>
      <c r="S10" s="12">
        <v>59.95</v>
      </c>
      <c r="T10" s="13"/>
      <c r="U10" s="13"/>
      <c r="V10" s="14">
        <f t="shared" si="6"/>
        <v>885.35</v>
      </c>
      <c r="W10" s="14">
        <f t="shared" si="7"/>
        <v>473.95</v>
      </c>
      <c r="X10" s="14">
        <f t="shared" si="8"/>
        <v>359.95</v>
      </c>
      <c r="Y10" s="14">
        <f t="shared" si="9"/>
        <v>1185.35</v>
      </c>
      <c r="Z10" s="13">
        <v>90500.0</v>
      </c>
      <c r="AA10" s="13">
        <v>60500.0</v>
      </c>
      <c r="AB10" s="15"/>
      <c r="AC10" s="15"/>
      <c r="AD10" s="16"/>
      <c r="AE10" s="16"/>
      <c r="AF10" s="16"/>
      <c r="AG10" s="16"/>
      <c r="AH10" s="16"/>
      <c r="AI10" s="16"/>
      <c r="AJ10" s="16"/>
      <c r="AK10" s="16"/>
      <c r="AL10" s="15"/>
      <c r="AM10" s="15"/>
      <c r="AN10" s="15"/>
      <c r="AO10" s="15"/>
      <c r="AP10" s="17"/>
    </row>
    <row r="11" ht="15.75" customHeight="1">
      <c r="A11" s="5" t="s">
        <v>27</v>
      </c>
      <c r="B11" s="6" t="s">
        <v>46</v>
      </c>
      <c r="C11" s="7" t="s">
        <v>47</v>
      </c>
      <c r="D11" s="8">
        <v>34.0</v>
      </c>
      <c r="E11" s="9">
        <v>15.5</v>
      </c>
      <c r="F11" s="9">
        <v>38.75</v>
      </c>
      <c r="G11" s="10">
        <f t="shared" si="1"/>
        <v>27.125</v>
      </c>
      <c r="H11" s="9"/>
      <c r="I11" s="9"/>
      <c r="J11" s="10" t="str">
        <f t="shared" si="2"/>
        <v/>
      </c>
      <c r="K11" s="9"/>
      <c r="L11" s="9"/>
      <c r="M11" s="10" t="str">
        <f t="shared" si="3"/>
        <v/>
      </c>
      <c r="N11" s="10"/>
      <c r="O11" s="10"/>
      <c r="P11" s="10"/>
      <c r="Q11" s="10">
        <v>25.0</v>
      </c>
      <c r="R11" s="12">
        <f t="shared" si="5"/>
        <v>300</v>
      </c>
      <c r="S11" s="12">
        <v>30.345</v>
      </c>
      <c r="T11" s="13"/>
      <c r="U11" s="13"/>
      <c r="V11" s="19" t="str">
        <f t="shared" si="6"/>
        <v/>
      </c>
      <c r="W11" s="19" t="str">
        <f t="shared" si="7"/>
        <v/>
      </c>
      <c r="X11" s="14">
        <f t="shared" si="8"/>
        <v>330.345</v>
      </c>
      <c r="Y11" s="14" t="str">
        <f t="shared" si="9"/>
        <v/>
      </c>
      <c r="Z11" s="13">
        <v>673000.0</v>
      </c>
      <c r="AA11" s="13">
        <v>673000.0</v>
      </c>
      <c r="AB11" s="15"/>
      <c r="AC11" s="15"/>
      <c r="AD11" s="16"/>
      <c r="AE11" s="16"/>
      <c r="AF11" s="16"/>
      <c r="AG11" s="16"/>
      <c r="AH11" s="16"/>
      <c r="AI11" s="16"/>
      <c r="AJ11" s="16"/>
      <c r="AK11" s="16"/>
      <c r="AL11" s="15"/>
      <c r="AM11" s="15"/>
      <c r="AN11" s="15"/>
      <c r="AO11" s="15"/>
      <c r="AP11" s="17"/>
    </row>
    <row r="12" ht="15.75" customHeight="1">
      <c r="A12" s="5" t="s">
        <v>27</v>
      </c>
      <c r="B12" s="6" t="s">
        <v>48</v>
      </c>
      <c r="C12" s="7" t="s">
        <v>49</v>
      </c>
      <c r="D12" s="8">
        <v>34.0</v>
      </c>
      <c r="E12" s="9">
        <v>12.0</v>
      </c>
      <c r="F12" s="9">
        <v>26.0</v>
      </c>
      <c r="G12" s="10">
        <f t="shared" si="1"/>
        <v>19</v>
      </c>
      <c r="H12" s="9"/>
      <c r="I12" s="9"/>
      <c r="J12" s="10" t="str">
        <f t="shared" si="2"/>
        <v/>
      </c>
      <c r="K12" s="9"/>
      <c r="L12" s="9"/>
      <c r="M12" s="10" t="str">
        <f t="shared" si="3"/>
        <v/>
      </c>
      <c r="N12" s="10"/>
      <c r="O12" s="10"/>
      <c r="P12" s="10"/>
      <c r="Q12" s="10">
        <v>25.0</v>
      </c>
      <c r="R12" s="12">
        <f t="shared" si="5"/>
        <v>300</v>
      </c>
      <c r="S12" s="12">
        <v>62.83200000000001</v>
      </c>
      <c r="T12" s="13"/>
      <c r="U12" s="13"/>
      <c r="V12" s="19" t="str">
        <f t="shared" si="6"/>
        <v/>
      </c>
      <c r="W12" s="19" t="str">
        <f t="shared" si="7"/>
        <v/>
      </c>
      <c r="X12" s="14">
        <f t="shared" si="8"/>
        <v>362.832</v>
      </c>
      <c r="Y12" s="14" t="str">
        <f t="shared" si="9"/>
        <v/>
      </c>
      <c r="Z12" s="13">
        <v>246000.0</v>
      </c>
      <c r="AA12" s="13">
        <v>165000.0</v>
      </c>
      <c r="AB12" s="15"/>
      <c r="AC12" s="15"/>
      <c r="AD12" s="16"/>
      <c r="AE12" s="16"/>
      <c r="AF12" s="16"/>
      <c r="AG12" s="16"/>
      <c r="AH12" s="16"/>
      <c r="AI12" s="16"/>
      <c r="AJ12" s="16"/>
      <c r="AK12" s="16"/>
      <c r="AL12" s="15"/>
      <c r="AM12" s="15"/>
      <c r="AN12" s="15"/>
      <c r="AO12" s="15"/>
      <c r="AP12" s="17"/>
    </row>
    <row r="13" ht="15.75" customHeight="1">
      <c r="A13" s="5" t="s">
        <v>27</v>
      </c>
      <c r="B13" s="6" t="s">
        <v>50</v>
      </c>
      <c r="C13" s="7" t="s">
        <v>51</v>
      </c>
      <c r="D13" s="8">
        <v>34.0</v>
      </c>
      <c r="E13" s="9"/>
      <c r="F13" s="9">
        <v>41.4</v>
      </c>
      <c r="G13" s="10">
        <f t="shared" si="1"/>
        <v>41.4</v>
      </c>
      <c r="H13" s="11">
        <v>35.0</v>
      </c>
      <c r="I13" s="11">
        <v>105.0</v>
      </c>
      <c r="J13" s="10">
        <f t="shared" si="2"/>
        <v>70</v>
      </c>
      <c r="K13" s="11">
        <v>199.0</v>
      </c>
      <c r="L13" s="11">
        <v>749.0</v>
      </c>
      <c r="M13" s="10">
        <f t="shared" si="3"/>
        <v>474</v>
      </c>
      <c r="N13" s="10">
        <v>4.4</v>
      </c>
      <c r="O13" s="10">
        <v>3.5</v>
      </c>
      <c r="P13" s="10">
        <f t="shared" ref="P13:P19" si="10">(O13*D13)+(N13*2*D13)</f>
        <v>418.2</v>
      </c>
      <c r="Q13" s="10">
        <v>25.0</v>
      </c>
      <c r="R13" s="12">
        <f t="shared" si="5"/>
        <v>300</v>
      </c>
      <c r="S13" s="12">
        <v>71.95</v>
      </c>
      <c r="T13" s="13"/>
      <c r="U13" s="13"/>
      <c r="V13" s="14">
        <f t="shared" si="6"/>
        <v>964.15</v>
      </c>
      <c r="W13" s="14">
        <f t="shared" si="7"/>
        <v>545.95</v>
      </c>
      <c r="X13" s="14">
        <f t="shared" si="8"/>
        <v>371.95</v>
      </c>
      <c r="Y13" s="14">
        <f t="shared" si="9"/>
        <v>1264.15</v>
      </c>
      <c r="Z13" s="13">
        <v>550000.0</v>
      </c>
      <c r="AA13" s="13">
        <v>450000.0</v>
      </c>
      <c r="AB13" s="15"/>
      <c r="AC13" s="15"/>
      <c r="AD13" s="16"/>
      <c r="AE13" s="16"/>
      <c r="AF13" s="16"/>
      <c r="AG13" s="16"/>
      <c r="AH13" s="16"/>
      <c r="AI13" s="16"/>
      <c r="AJ13" s="16"/>
      <c r="AK13" s="16"/>
      <c r="AL13" s="15"/>
      <c r="AM13" s="15"/>
      <c r="AN13" s="15"/>
      <c r="AO13" s="15"/>
      <c r="AP13" s="17"/>
    </row>
    <row r="14" ht="15.75" customHeight="1">
      <c r="A14" s="5" t="s">
        <v>27</v>
      </c>
      <c r="B14" s="6" t="s">
        <v>52</v>
      </c>
      <c r="C14" s="7" t="s">
        <v>53</v>
      </c>
      <c r="D14" s="8">
        <v>34.0</v>
      </c>
      <c r="E14" s="9">
        <v>15.0</v>
      </c>
      <c r="F14" s="9">
        <v>37.25</v>
      </c>
      <c r="G14" s="10">
        <f t="shared" si="1"/>
        <v>26.125</v>
      </c>
      <c r="H14" s="11">
        <v>44.0</v>
      </c>
      <c r="I14" s="11">
        <v>156.0</v>
      </c>
      <c r="J14" s="10">
        <f t="shared" si="2"/>
        <v>100</v>
      </c>
      <c r="K14" s="11">
        <v>190.0</v>
      </c>
      <c r="L14" s="11">
        <v>595.0</v>
      </c>
      <c r="M14" s="10">
        <f t="shared" si="3"/>
        <v>392.5</v>
      </c>
      <c r="N14" s="10">
        <v>4.0</v>
      </c>
      <c r="O14" s="10">
        <v>3.0</v>
      </c>
      <c r="P14" s="10">
        <f t="shared" si="10"/>
        <v>374</v>
      </c>
      <c r="Q14" s="10">
        <v>25.0</v>
      </c>
      <c r="R14" s="12">
        <f t="shared" si="5"/>
        <v>300</v>
      </c>
      <c r="S14" s="12">
        <v>21.24</v>
      </c>
      <c r="T14" s="13"/>
      <c r="U14" s="13"/>
      <c r="V14" s="14">
        <f t="shared" si="6"/>
        <v>787.74</v>
      </c>
      <c r="W14" s="14">
        <f t="shared" si="7"/>
        <v>413.74</v>
      </c>
      <c r="X14" s="14">
        <f t="shared" si="8"/>
        <v>321.24</v>
      </c>
      <c r="Y14" s="14">
        <f t="shared" si="9"/>
        <v>1087.74</v>
      </c>
      <c r="Z14" s="13">
        <v>33100.0</v>
      </c>
      <c r="AA14" s="13">
        <v>22200.0</v>
      </c>
      <c r="AB14" s="15"/>
      <c r="AC14" s="15"/>
      <c r="AD14" s="16"/>
      <c r="AE14" s="16"/>
      <c r="AF14" s="16"/>
      <c r="AG14" s="16"/>
      <c r="AH14" s="16"/>
      <c r="AI14" s="16"/>
      <c r="AJ14" s="16"/>
      <c r="AK14" s="16"/>
      <c r="AL14" s="15"/>
      <c r="AM14" s="15"/>
      <c r="AN14" s="15"/>
      <c r="AO14" s="15"/>
      <c r="AP14" s="17"/>
    </row>
    <row r="15" ht="15.75" customHeight="1">
      <c r="A15" s="5" t="s">
        <v>27</v>
      </c>
      <c r="B15" s="6" t="s">
        <v>54</v>
      </c>
      <c r="C15" s="7" t="s">
        <v>55</v>
      </c>
      <c r="D15" s="8">
        <v>34.0</v>
      </c>
      <c r="E15" s="9">
        <v>20.5</v>
      </c>
      <c r="F15" s="9">
        <v>44.0</v>
      </c>
      <c r="G15" s="10">
        <f t="shared" si="1"/>
        <v>32.25</v>
      </c>
      <c r="H15" s="11">
        <v>90.0</v>
      </c>
      <c r="I15" s="11">
        <v>170.0</v>
      </c>
      <c r="J15" s="10">
        <f t="shared" si="2"/>
        <v>130</v>
      </c>
      <c r="K15" s="11">
        <v>190.5</v>
      </c>
      <c r="L15" s="11">
        <v>776.0</v>
      </c>
      <c r="M15" s="10">
        <f t="shared" si="3"/>
        <v>483.25</v>
      </c>
      <c r="N15" s="10">
        <v>4.2</v>
      </c>
      <c r="O15" s="10">
        <v>2.9</v>
      </c>
      <c r="P15" s="10">
        <f t="shared" si="10"/>
        <v>384.2</v>
      </c>
      <c r="Q15" s="10">
        <v>25.0</v>
      </c>
      <c r="R15" s="12">
        <f t="shared" si="5"/>
        <v>300</v>
      </c>
      <c r="S15" s="12">
        <v>36.916000000000004</v>
      </c>
      <c r="T15" s="13"/>
      <c r="U15" s="13"/>
      <c r="V15" s="14">
        <f t="shared" si="6"/>
        <v>904.366</v>
      </c>
      <c r="W15" s="14">
        <f t="shared" si="7"/>
        <v>520.166</v>
      </c>
      <c r="X15" s="14">
        <f t="shared" si="8"/>
        <v>336.916</v>
      </c>
      <c r="Y15" s="14">
        <f t="shared" si="9"/>
        <v>1204.366</v>
      </c>
      <c r="Z15" s="13">
        <v>135000.0</v>
      </c>
      <c r="AA15" s="13">
        <v>110000.0</v>
      </c>
      <c r="AB15" s="15"/>
      <c r="AC15" s="15"/>
      <c r="AD15" s="16"/>
      <c r="AE15" s="16"/>
      <c r="AF15" s="16"/>
      <c r="AG15" s="16"/>
      <c r="AH15" s="16"/>
      <c r="AI15" s="16"/>
      <c r="AJ15" s="16"/>
      <c r="AK15" s="16"/>
      <c r="AL15" s="15"/>
      <c r="AM15" s="15"/>
      <c r="AN15" s="15"/>
      <c r="AO15" s="15"/>
      <c r="AP15" s="17"/>
    </row>
    <row r="16" ht="15.75" customHeight="1">
      <c r="A16" s="5" t="s">
        <v>27</v>
      </c>
      <c r="B16" s="6" t="s">
        <v>56</v>
      </c>
      <c r="C16" s="7" t="s">
        <v>57</v>
      </c>
      <c r="D16" s="8">
        <v>34.0</v>
      </c>
      <c r="E16" s="9">
        <v>15.0</v>
      </c>
      <c r="F16" s="9">
        <v>52.5</v>
      </c>
      <c r="G16" s="10">
        <f t="shared" si="1"/>
        <v>33.75</v>
      </c>
      <c r="H16" s="11">
        <v>55.0</v>
      </c>
      <c r="I16" s="11">
        <v>205.0</v>
      </c>
      <c r="J16" s="10">
        <f t="shared" si="2"/>
        <v>130</v>
      </c>
      <c r="K16" s="11">
        <v>145.0</v>
      </c>
      <c r="L16" s="11">
        <v>765.0</v>
      </c>
      <c r="M16" s="10">
        <f t="shared" si="3"/>
        <v>455</v>
      </c>
      <c r="N16" s="10">
        <v>4.4</v>
      </c>
      <c r="O16" s="10">
        <v>4.2</v>
      </c>
      <c r="P16" s="10">
        <f t="shared" si="10"/>
        <v>442</v>
      </c>
      <c r="Q16" s="10">
        <v>25.0</v>
      </c>
      <c r="R16" s="12">
        <f t="shared" si="5"/>
        <v>300</v>
      </c>
      <c r="S16" s="12">
        <v>39.87199999999999</v>
      </c>
      <c r="T16" s="13"/>
      <c r="U16" s="13"/>
      <c r="V16" s="14">
        <f t="shared" si="6"/>
        <v>936.872</v>
      </c>
      <c r="W16" s="14">
        <f t="shared" si="7"/>
        <v>494.872</v>
      </c>
      <c r="X16" s="14">
        <f t="shared" si="8"/>
        <v>339.872</v>
      </c>
      <c r="Y16" s="14">
        <f t="shared" si="9"/>
        <v>1236.872</v>
      </c>
      <c r="Z16" s="13">
        <v>246000.0</v>
      </c>
      <c r="AA16" s="13">
        <v>201000.0</v>
      </c>
      <c r="AB16" s="15"/>
      <c r="AC16" s="15"/>
      <c r="AD16" s="16"/>
      <c r="AE16" s="16"/>
      <c r="AF16" s="16"/>
      <c r="AG16" s="16"/>
      <c r="AH16" s="16"/>
      <c r="AI16" s="16"/>
      <c r="AJ16" s="16"/>
      <c r="AK16" s="16"/>
      <c r="AL16" s="15"/>
      <c r="AM16" s="15"/>
      <c r="AN16" s="15"/>
      <c r="AO16" s="15"/>
      <c r="AP16" s="17"/>
    </row>
    <row r="17" ht="15.75" customHeight="1">
      <c r="A17" s="5" t="s">
        <v>27</v>
      </c>
      <c r="B17" s="6" t="s">
        <v>58</v>
      </c>
      <c r="C17" s="7" t="s">
        <v>59</v>
      </c>
      <c r="D17" s="8">
        <v>34.0</v>
      </c>
      <c r="E17" s="9">
        <v>15.0</v>
      </c>
      <c r="F17" s="9">
        <v>42.0</v>
      </c>
      <c r="G17" s="10">
        <f t="shared" si="1"/>
        <v>28.5</v>
      </c>
      <c r="H17" s="11">
        <v>62.0</v>
      </c>
      <c r="I17" s="11">
        <v>145.0</v>
      </c>
      <c r="J17" s="10">
        <f t="shared" si="2"/>
        <v>103.5</v>
      </c>
      <c r="K17" s="11">
        <v>145.0</v>
      </c>
      <c r="L17" s="11">
        <v>440.0</v>
      </c>
      <c r="M17" s="10">
        <f t="shared" si="3"/>
        <v>292.5</v>
      </c>
      <c r="N17" s="10">
        <v>4.3</v>
      </c>
      <c r="O17" s="10">
        <v>3.0</v>
      </c>
      <c r="P17" s="10">
        <f t="shared" si="10"/>
        <v>394.4</v>
      </c>
      <c r="Q17" s="10">
        <v>25.0</v>
      </c>
      <c r="R17" s="12">
        <f t="shared" si="5"/>
        <v>300</v>
      </c>
      <c r="S17" s="12">
        <v>55.95</v>
      </c>
      <c r="T17" s="13"/>
      <c r="U17" s="13"/>
      <c r="V17" s="14">
        <f t="shared" si="6"/>
        <v>742.85</v>
      </c>
      <c r="W17" s="14">
        <f t="shared" si="7"/>
        <v>348.45</v>
      </c>
      <c r="X17" s="14">
        <f t="shared" si="8"/>
        <v>355.95</v>
      </c>
      <c r="Y17" s="14">
        <f t="shared" si="9"/>
        <v>1042.85</v>
      </c>
      <c r="Z17" s="13">
        <v>165000.0</v>
      </c>
      <c r="AA17" s="13">
        <v>135000.0</v>
      </c>
      <c r="AB17" s="15"/>
      <c r="AC17" s="15"/>
      <c r="AD17" s="16"/>
      <c r="AE17" s="16"/>
      <c r="AF17" s="16"/>
      <c r="AG17" s="16"/>
      <c r="AH17" s="16"/>
      <c r="AI17" s="16"/>
      <c r="AJ17" s="16"/>
      <c r="AK17" s="16"/>
      <c r="AL17" s="15"/>
      <c r="AM17" s="15"/>
      <c r="AN17" s="15"/>
      <c r="AO17" s="15"/>
      <c r="AP17" s="17"/>
    </row>
    <row r="18" ht="15.75" customHeight="1">
      <c r="A18" s="5" t="s">
        <v>27</v>
      </c>
      <c r="B18" s="6" t="s">
        <v>60</v>
      </c>
      <c r="C18" s="7" t="s">
        <v>61</v>
      </c>
      <c r="D18" s="8">
        <v>34.0</v>
      </c>
      <c r="E18" s="9">
        <v>14.5</v>
      </c>
      <c r="F18" s="9">
        <v>36.25</v>
      </c>
      <c r="G18" s="10">
        <f t="shared" si="1"/>
        <v>25.375</v>
      </c>
      <c r="H18" s="11">
        <v>39.0</v>
      </c>
      <c r="I18" s="11">
        <v>105.0</v>
      </c>
      <c r="J18" s="10">
        <f t="shared" si="2"/>
        <v>72</v>
      </c>
      <c r="K18" s="11">
        <v>150.0</v>
      </c>
      <c r="L18" s="11">
        <v>584.0</v>
      </c>
      <c r="M18" s="10">
        <f t="shared" si="3"/>
        <v>367</v>
      </c>
      <c r="N18" s="10">
        <v>4.3</v>
      </c>
      <c r="O18" s="10">
        <v>3.5</v>
      </c>
      <c r="P18" s="10">
        <f t="shared" si="10"/>
        <v>411.4</v>
      </c>
      <c r="Q18" s="10">
        <v>25.0</v>
      </c>
      <c r="R18" s="12">
        <f t="shared" si="5"/>
        <v>300</v>
      </c>
      <c r="S18" s="12">
        <v>43.95</v>
      </c>
      <c r="T18" s="13"/>
      <c r="U18" s="13"/>
      <c r="V18" s="14">
        <f t="shared" si="6"/>
        <v>822.35</v>
      </c>
      <c r="W18" s="14">
        <f t="shared" si="7"/>
        <v>410.95</v>
      </c>
      <c r="X18" s="14">
        <f t="shared" si="8"/>
        <v>343.95</v>
      </c>
      <c r="Y18" s="14">
        <f t="shared" si="9"/>
        <v>1122.35</v>
      </c>
      <c r="Z18" s="13">
        <v>8100.0</v>
      </c>
      <c r="AA18" s="13">
        <v>2900.0</v>
      </c>
      <c r="AB18" s="15"/>
      <c r="AC18" s="15"/>
      <c r="AD18" s="16"/>
      <c r="AE18" s="16"/>
      <c r="AF18" s="16"/>
      <c r="AG18" s="16"/>
      <c r="AH18" s="16"/>
      <c r="AI18" s="16"/>
      <c r="AJ18" s="16"/>
      <c r="AK18" s="16"/>
      <c r="AL18" s="15"/>
      <c r="AM18" s="15"/>
      <c r="AN18" s="15"/>
      <c r="AO18" s="15"/>
      <c r="AP18" s="17"/>
    </row>
    <row r="19" ht="15.75" customHeight="1">
      <c r="A19" s="5" t="s">
        <v>27</v>
      </c>
      <c r="B19" s="6" t="s">
        <v>62</v>
      </c>
      <c r="C19" s="7" t="s">
        <v>63</v>
      </c>
      <c r="D19" s="8">
        <v>34.0</v>
      </c>
      <c r="E19" s="9">
        <v>18.0</v>
      </c>
      <c r="F19" s="9">
        <v>27.5</v>
      </c>
      <c r="G19" s="10">
        <f t="shared" si="1"/>
        <v>22.75</v>
      </c>
      <c r="H19" s="11">
        <v>56.0</v>
      </c>
      <c r="I19" s="11">
        <v>189.0</v>
      </c>
      <c r="J19" s="10">
        <f t="shared" si="2"/>
        <v>122.5</v>
      </c>
      <c r="K19" s="11">
        <v>180.0</v>
      </c>
      <c r="L19" s="11">
        <v>740.0</v>
      </c>
      <c r="M19" s="10">
        <f t="shared" si="3"/>
        <v>460</v>
      </c>
      <c r="N19" s="10">
        <v>4.4</v>
      </c>
      <c r="O19" s="10">
        <v>3.5</v>
      </c>
      <c r="P19" s="10">
        <f t="shared" si="10"/>
        <v>418.2</v>
      </c>
      <c r="Q19" s="10">
        <v>25.0</v>
      </c>
      <c r="R19" s="12">
        <f t="shared" si="5"/>
        <v>300</v>
      </c>
      <c r="S19" s="12">
        <v>62.09750000000001</v>
      </c>
      <c r="T19" s="13"/>
      <c r="U19" s="13"/>
      <c r="V19" s="14">
        <f t="shared" si="6"/>
        <v>940.2975</v>
      </c>
      <c r="W19" s="14">
        <f t="shared" si="7"/>
        <v>522.0975</v>
      </c>
      <c r="X19" s="14">
        <f t="shared" si="8"/>
        <v>362.0975</v>
      </c>
      <c r="Y19" s="14">
        <f t="shared" si="9"/>
        <v>1240.2975</v>
      </c>
      <c r="Z19" s="13">
        <v>90500.0</v>
      </c>
      <c r="AA19" s="13">
        <v>12100.0</v>
      </c>
      <c r="AB19" s="15"/>
      <c r="AC19" s="15"/>
      <c r="AD19" s="16"/>
      <c r="AE19" s="16"/>
      <c r="AF19" s="16"/>
      <c r="AG19" s="16"/>
      <c r="AH19" s="16"/>
      <c r="AI19" s="16"/>
      <c r="AJ19" s="16"/>
      <c r="AK19" s="16"/>
      <c r="AL19" s="15"/>
      <c r="AM19" s="15"/>
      <c r="AN19" s="15"/>
      <c r="AO19" s="15"/>
      <c r="AP19" s="17"/>
    </row>
    <row r="20" ht="15.7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7"/>
    </row>
    <row r="21" ht="15.7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7"/>
    </row>
    <row r="22" ht="15.7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7"/>
    </row>
    <row r="23" ht="15.7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7"/>
    </row>
    <row r="24" ht="15.7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7"/>
    </row>
    <row r="25" ht="15.7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7"/>
    </row>
    <row r="26" ht="15.7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7"/>
    </row>
    <row r="27" ht="15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7"/>
    </row>
    <row r="28" ht="15.7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7"/>
    </row>
    <row r="29" ht="15.7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7"/>
    </row>
    <row r="30" ht="15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7"/>
    </row>
    <row r="31" ht="15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7"/>
    </row>
    <row r="32" ht="15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7"/>
    </row>
    <row r="33" ht="15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7"/>
    </row>
    <row r="34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7"/>
    </row>
    <row r="35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7"/>
    </row>
    <row r="36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7"/>
    </row>
    <row r="37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7"/>
    </row>
    <row r="38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7"/>
    </row>
    <row r="39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7"/>
    </row>
    <row r="40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7"/>
    </row>
    <row r="41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7"/>
    </row>
    <row r="42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7"/>
    </row>
    <row r="43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7"/>
    </row>
    <row r="44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7"/>
    </row>
    <row r="45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7"/>
    </row>
    <row r="46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7"/>
    </row>
    <row r="47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7"/>
    </row>
    <row r="48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7"/>
    </row>
    <row r="49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7"/>
    </row>
    <row r="50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7"/>
    </row>
    <row r="51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7"/>
    </row>
    <row r="5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7"/>
    </row>
    <row r="53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7"/>
    </row>
    <row r="5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7"/>
    </row>
    <row r="55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7"/>
    </row>
    <row r="56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7"/>
    </row>
    <row r="57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7"/>
    </row>
    <row r="58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7"/>
    </row>
    <row r="59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7"/>
    </row>
    <row r="60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7"/>
    </row>
    <row r="61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7"/>
    </row>
    <row r="6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7"/>
    </row>
    <row r="6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7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7"/>
    </row>
    <row r="65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7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7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7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7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7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7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7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7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7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7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7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7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7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7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7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7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7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7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7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7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7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7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7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7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7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7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7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7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7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7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7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7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7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7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7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7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7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7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7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7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7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7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7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7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7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7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7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7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7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7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7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7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7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7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7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7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7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7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7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7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7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7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7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7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7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7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7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7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7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7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7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7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7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7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7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7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7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7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7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7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7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7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7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7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7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7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7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7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7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7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7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7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7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7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7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7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7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7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7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7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7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7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7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7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7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7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7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7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7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7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7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7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7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7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7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7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7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7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7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7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7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7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7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7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7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7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7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7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7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7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7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7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7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7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7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7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7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7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7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7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7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7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7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7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7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7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7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7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7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7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7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7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7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7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7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7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7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7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7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7"/>
    </row>
    <row r="225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7"/>
    </row>
    <row r="226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7"/>
    </row>
    <row r="227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7"/>
    </row>
    <row r="228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7"/>
    </row>
    <row r="229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7"/>
    </row>
    <row r="230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7"/>
    </row>
    <row r="231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7"/>
    </row>
    <row r="232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7"/>
    </row>
    <row r="233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7"/>
    </row>
    <row r="234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7"/>
    </row>
    <row r="235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7"/>
    </row>
    <row r="236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7"/>
    </row>
    <row r="237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7"/>
    </row>
    <row r="238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7"/>
    </row>
    <row r="239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7"/>
    </row>
    <row r="240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7"/>
    </row>
    <row r="241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7"/>
    </row>
    <row r="242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7"/>
    </row>
    <row r="243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7"/>
    </row>
    <row r="244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7"/>
    </row>
    <row r="245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7"/>
    </row>
    <row r="246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7"/>
    </row>
    <row r="247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7"/>
    </row>
    <row r="248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7"/>
    </row>
    <row r="249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7"/>
    </row>
    <row r="250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7"/>
    </row>
    <row r="251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7"/>
    </row>
    <row r="252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7"/>
    </row>
    <row r="253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7"/>
    </row>
    <row r="254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7"/>
    </row>
    <row r="255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7"/>
    </row>
    <row r="256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7"/>
    </row>
    <row r="257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7"/>
    </row>
    <row r="258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7"/>
    </row>
    <row r="259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7"/>
    </row>
    <row r="260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7"/>
    </row>
    <row r="261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7"/>
    </row>
    <row r="262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7"/>
    </row>
    <row r="263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7"/>
    </row>
    <row r="264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7"/>
    </row>
    <row r="265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7"/>
    </row>
    <row r="266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7"/>
    </row>
    <row r="267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7"/>
    </row>
    <row r="268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7"/>
    </row>
    <row r="269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7"/>
    </row>
    <row r="270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7"/>
    </row>
    <row r="271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7"/>
    </row>
    <row r="272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7"/>
    </row>
    <row r="273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7"/>
    </row>
    <row r="274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7"/>
    </row>
    <row r="275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7"/>
    </row>
    <row r="276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7"/>
    </row>
    <row r="277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7"/>
    </row>
    <row r="278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7"/>
    </row>
    <row r="279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7"/>
    </row>
    <row r="280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7"/>
    </row>
    <row r="281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7"/>
    </row>
    <row r="282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7"/>
    </row>
    <row r="283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7"/>
    </row>
    <row r="284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7"/>
    </row>
    <row r="285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7"/>
    </row>
    <row r="286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7"/>
    </row>
    <row r="287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7"/>
    </row>
    <row r="288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7"/>
    </row>
    <row r="289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7"/>
    </row>
    <row r="290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7"/>
    </row>
    <row r="291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7"/>
    </row>
    <row r="292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7"/>
    </row>
    <row r="293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7"/>
    </row>
    <row r="294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7"/>
    </row>
    <row r="295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7"/>
    </row>
    <row r="296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7"/>
    </row>
    <row r="297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7"/>
    </row>
    <row r="298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7"/>
    </row>
    <row r="299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7"/>
    </row>
    <row r="300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7"/>
    </row>
    <row r="301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7"/>
    </row>
    <row r="302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7"/>
    </row>
    <row r="303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7"/>
    </row>
    <row r="304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7"/>
    </row>
    <row r="305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7"/>
    </row>
    <row r="306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7"/>
    </row>
    <row r="307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7"/>
    </row>
    <row r="308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7"/>
    </row>
    <row r="309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7"/>
    </row>
    <row r="310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7"/>
    </row>
    <row r="311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7"/>
    </row>
    <row r="312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7"/>
    </row>
    <row r="313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7"/>
    </row>
    <row r="314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7"/>
    </row>
    <row r="315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7"/>
    </row>
    <row r="316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7"/>
    </row>
    <row r="317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7"/>
    </row>
    <row r="318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7"/>
    </row>
    <row r="319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7"/>
    </row>
    <row r="320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7"/>
    </row>
    <row r="321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7"/>
    </row>
    <row r="322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7"/>
    </row>
    <row r="323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7"/>
    </row>
    <row r="324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7"/>
    </row>
    <row r="325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7"/>
    </row>
    <row r="326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7"/>
    </row>
    <row r="327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7"/>
    </row>
    <row r="328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7"/>
    </row>
    <row r="329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7"/>
    </row>
    <row r="330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7"/>
    </row>
    <row r="331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7"/>
    </row>
    <row r="332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7"/>
    </row>
    <row r="333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7"/>
    </row>
    <row r="334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7"/>
    </row>
    <row r="335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7"/>
    </row>
    <row r="336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7"/>
    </row>
    <row r="337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7"/>
    </row>
    <row r="338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7"/>
    </row>
    <row r="339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7"/>
    </row>
    <row r="340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7"/>
    </row>
    <row r="341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7"/>
    </row>
    <row r="342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7"/>
    </row>
    <row r="343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7"/>
    </row>
    <row r="344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7"/>
    </row>
    <row r="345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7"/>
    </row>
    <row r="346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7"/>
    </row>
    <row r="347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7"/>
    </row>
    <row r="348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7"/>
    </row>
    <row r="349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7"/>
    </row>
    <row r="350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7"/>
    </row>
    <row r="351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7"/>
    </row>
    <row r="352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7"/>
    </row>
    <row r="353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7"/>
    </row>
    <row r="354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7"/>
    </row>
    <row r="355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7"/>
    </row>
    <row r="356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7"/>
    </row>
    <row r="357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7"/>
    </row>
    <row r="358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7"/>
    </row>
    <row r="359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7"/>
    </row>
    <row r="360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7"/>
    </row>
    <row r="361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7"/>
    </row>
    <row r="362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7"/>
    </row>
    <row r="363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7"/>
    </row>
    <row r="364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7"/>
    </row>
    <row r="365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7"/>
    </row>
    <row r="366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7"/>
    </row>
    <row r="367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7"/>
    </row>
    <row r="368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7"/>
    </row>
    <row r="369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7"/>
    </row>
    <row r="370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7"/>
    </row>
    <row r="371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7"/>
    </row>
    <row r="372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7"/>
    </row>
    <row r="373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7"/>
    </row>
    <row r="374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7"/>
    </row>
    <row r="375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7"/>
    </row>
    <row r="376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7"/>
    </row>
    <row r="377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7"/>
    </row>
    <row r="378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7"/>
    </row>
    <row r="379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7"/>
    </row>
    <row r="380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7"/>
    </row>
    <row r="381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7"/>
    </row>
    <row r="382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7"/>
    </row>
    <row r="383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7"/>
    </row>
    <row r="384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7"/>
    </row>
    <row r="385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7"/>
    </row>
    <row r="386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7"/>
    </row>
    <row r="387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7"/>
    </row>
    <row r="388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7"/>
    </row>
    <row r="389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7"/>
    </row>
    <row r="390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7"/>
    </row>
    <row r="391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7"/>
    </row>
    <row r="392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7"/>
    </row>
    <row r="393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7"/>
    </row>
    <row r="394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7"/>
    </row>
    <row r="395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7"/>
    </row>
    <row r="396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7"/>
    </row>
    <row r="397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7"/>
    </row>
    <row r="398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7"/>
    </row>
    <row r="399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7"/>
    </row>
    <row r="400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7"/>
    </row>
    <row r="401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7"/>
    </row>
    <row r="402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7"/>
    </row>
    <row r="403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7"/>
    </row>
    <row r="404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7"/>
    </row>
    <row r="405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7"/>
    </row>
    <row r="406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7"/>
    </row>
    <row r="407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7"/>
    </row>
    <row r="408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7"/>
    </row>
    <row r="409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7"/>
    </row>
    <row r="410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7"/>
    </row>
    <row r="411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7"/>
    </row>
    <row r="412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7"/>
    </row>
    <row r="413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7"/>
    </row>
    <row r="414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7"/>
    </row>
    <row r="415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7"/>
    </row>
    <row r="416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7"/>
    </row>
    <row r="417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7"/>
    </row>
    <row r="418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7"/>
    </row>
    <row r="419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7"/>
    </row>
    <row r="420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7"/>
    </row>
    <row r="421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7"/>
    </row>
    <row r="422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7"/>
    </row>
    <row r="423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7"/>
    </row>
    <row r="424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7"/>
    </row>
    <row r="425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7"/>
    </row>
    <row r="426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7"/>
    </row>
    <row r="427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7"/>
    </row>
    <row r="428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7"/>
    </row>
    <row r="429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7"/>
    </row>
    <row r="430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7"/>
    </row>
    <row r="431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7"/>
    </row>
    <row r="432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7"/>
    </row>
    <row r="433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7"/>
    </row>
    <row r="434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7"/>
    </row>
    <row r="435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7"/>
    </row>
    <row r="436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7"/>
    </row>
    <row r="437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7"/>
    </row>
    <row r="438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7"/>
    </row>
    <row r="439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7"/>
    </row>
    <row r="440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7"/>
    </row>
    <row r="441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7"/>
    </row>
    <row r="442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7"/>
    </row>
    <row r="443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7"/>
    </row>
    <row r="444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7"/>
    </row>
    <row r="445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7"/>
    </row>
    <row r="446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7"/>
    </row>
    <row r="447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7"/>
    </row>
    <row r="448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7"/>
    </row>
    <row r="449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7"/>
    </row>
    <row r="450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7"/>
    </row>
    <row r="451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7"/>
    </row>
    <row r="452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7"/>
    </row>
    <row r="453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7"/>
    </row>
    <row r="454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7"/>
    </row>
    <row r="455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7"/>
    </row>
    <row r="456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7"/>
    </row>
    <row r="457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7"/>
    </row>
    <row r="458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7"/>
    </row>
    <row r="459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7"/>
    </row>
    <row r="460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7"/>
    </row>
    <row r="461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7"/>
    </row>
    <row r="462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7"/>
    </row>
    <row r="463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7"/>
    </row>
    <row r="464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7"/>
    </row>
    <row r="465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7"/>
    </row>
    <row r="466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7"/>
    </row>
    <row r="467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7"/>
    </row>
    <row r="468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7"/>
    </row>
    <row r="469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7"/>
    </row>
    <row r="470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7"/>
    </row>
    <row r="471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7"/>
    </row>
    <row r="472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7"/>
    </row>
    <row r="473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7"/>
    </row>
    <row r="474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7"/>
    </row>
    <row r="475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7"/>
    </row>
    <row r="476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7"/>
    </row>
    <row r="477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7"/>
    </row>
    <row r="478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7"/>
    </row>
    <row r="479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7"/>
    </row>
    <row r="480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7"/>
    </row>
    <row r="481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7"/>
    </row>
    <row r="482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7"/>
    </row>
    <row r="483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7"/>
    </row>
    <row r="484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7"/>
    </row>
    <row r="485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7"/>
    </row>
    <row r="486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7"/>
    </row>
    <row r="487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7"/>
    </row>
    <row r="488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7"/>
    </row>
    <row r="489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7"/>
    </row>
    <row r="490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7"/>
    </row>
    <row r="491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7"/>
    </row>
    <row r="492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7"/>
    </row>
    <row r="493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7"/>
    </row>
    <row r="494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7"/>
    </row>
    <row r="495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7"/>
    </row>
    <row r="496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7"/>
    </row>
    <row r="497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7"/>
    </row>
    <row r="498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7"/>
    </row>
    <row r="499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7"/>
    </row>
    <row r="500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7"/>
    </row>
    <row r="501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7"/>
    </row>
    <row r="502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7"/>
    </row>
    <row r="503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7"/>
    </row>
    <row r="504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7"/>
    </row>
    <row r="505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7"/>
    </row>
    <row r="506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7"/>
    </row>
    <row r="507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7"/>
    </row>
    <row r="508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7"/>
    </row>
    <row r="509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7"/>
    </row>
    <row r="510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7"/>
    </row>
    <row r="511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7"/>
    </row>
    <row r="512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7"/>
    </row>
    <row r="513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7"/>
    </row>
    <row r="514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7"/>
    </row>
    <row r="515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7"/>
    </row>
    <row r="516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7"/>
    </row>
    <row r="517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7"/>
    </row>
    <row r="518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7"/>
    </row>
    <row r="519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7"/>
    </row>
    <row r="520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7"/>
    </row>
    <row r="521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7"/>
    </row>
    <row r="522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7"/>
    </row>
    <row r="523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7"/>
    </row>
    <row r="524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7"/>
    </row>
    <row r="525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7"/>
    </row>
    <row r="526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7"/>
    </row>
    <row r="527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7"/>
    </row>
    <row r="528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7"/>
    </row>
    <row r="529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7"/>
    </row>
    <row r="530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7"/>
    </row>
    <row r="531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7"/>
    </row>
    <row r="532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7"/>
    </row>
    <row r="533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7"/>
    </row>
    <row r="534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7"/>
    </row>
    <row r="535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7"/>
    </row>
    <row r="536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7"/>
    </row>
    <row r="537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7"/>
    </row>
    <row r="538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7"/>
    </row>
    <row r="539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7"/>
    </row>
    <row r="540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7"/>
    </row>
    <row r="541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7"/>
    </row>
    <row r="542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7"/>
    </row>
    <row r="543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7"/>
    </row>
    <row r="544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7"/>
    </row>
    <row r="545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7"/>
    </row>
    <row r="546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7"/>
    </row>
    <row r="547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7"/>
    </row>
    <row r="548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7"/>
    </row>
    <row r="549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7"/>
    </row>
    <row r="550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7"/>
    </row>
    <row r="551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7"/>
    </row>
    <row r="552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7"/>
    </row>
    <row r="553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7"/>
    </row>
    <row r="554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7"/>
    </row>
    <row r="555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7"/>
    </row>
    <row r="556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7"/>
    </row>
    <row r="557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7"/>
    </row>
    <row r="558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7"/>
    </row>
    <row r="559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7"/>
    </row>
    <row r="560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7"/>
    </row>
    <row r="561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7"/>
    </row>
    <row r="562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7"/>
    </row>
    <row r="563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7"/>
    </row>
    <row r="564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7"/>
    </row>
    <row r="565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7"/>
    </row>
    <row r="566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7"/>
    </row>
    <row r="567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7"/>
    </row>
    <row r="568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7"/>
    </row>
    <row r="569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7"/>
    </row>
    <row r="570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7"/>
    </row>
    <row r="571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7"/>
    </row>
    <row r="572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7"/>
    </row>
    <row r="573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7"/>
    </row>
    <row r="574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7"/>
    </row>
    <row r="575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7"/>
    </row>
    <row r="576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7"/>
    </row>
    <row r="577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7"/>
    </row>
    <row r="578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7"/>
    </row>
    <row r="579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7"/>
    </row>
    <row r="580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7"/>
    </row>
    <row r="581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7"/>
    </row>
    <row r="582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7"/>
    </row>
    <row r="583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7"/>
    </row>
    <row r="584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7"/>
    </row>
    <row r="585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7"/>
    </row>
    <row r="586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7"/>
    </row>
    <row r="587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7"/>
    </row>
    <row r="588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7"/>
    </row>
    <row r="589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7"/>
    </row>
    <row r="590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7"/>
    </row>
    <row r="591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7"/>
    </row>
    <row r="592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7"/>
    </row>
    <row r="593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7"/>
    </row>
    <row r="594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7"/>
    </row>
    <row r="595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7"/>
    </row>
    <row r="596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7"/>
    </row>
    <row r="597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7"/>
    </row>
    <row r="598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7"/>
    </row>
    <row r="599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7"/>
    </row>
    <row r="600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7"/>
    </row>
    <row r="601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7"/>
    </row>
    <row r="602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7"/>
    </row>
    <row r="603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7"/>
    </row>
    <row r="604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7"/>
    </row>
    <row r="605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7"/>
    </row>
    <row r="606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7"/>
    </row>
    <row r="607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7"/>
    </row>
    <row r="608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7"/>
    </row>
    <row r="609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7"/>
    </row>
    <row r="610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7"/>
    </row>
    <row r="611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7"/>
    </row>
    <row r="612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7"/>
    </row>
    <row r="613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7"/>
    </row>
    <row r="614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7"/>
    </row>
    <row r="615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7"/>
    </row>
    <row r="616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7"/>
    </row>
    <row r="617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7"/>
    </row>
    <row r="618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7"/>
    </row>
    <row r="619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7"/>
    </row>
    <row r="620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7"/>
    </row>
    <row r="621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7"/>
    </row>
    <row r="622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7"/>
    </row>
    <row r="623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7"/>
    </row>
    <row r="624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7"/>
    </row>
    <row r="625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7"/>
    </row>
    <row r="626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7"/>
    </row>
    <row r="627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7"/>
    </row>
    <row r="628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7"/>
    </row>
    <row r="629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7"/>
    </row>
    <row r="630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7"/>
    </row>
    <row r="631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7"/>
    </row>
    <row r="632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7"/>
    </row>
    <row r="633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7"/>
    </row>
    <row r="634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7"/>
    </row>
    <row r="635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7"/>
    </row>
    <row r="636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7"/>
    </row>
    <row r="637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7"/>
    </row>
    <row r="638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7"/>
    </row>
    <row r="639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7"/>
    </row>
    <row r="640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7"/>
    </row>
    <row r="641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7"/>
    </row>
    <row r="642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7"/>
    </row>
    <row r="643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7"/>
    </row>
    <row r="644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7"/>
    </row>
    <row r="645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7"/>
    </row>
    <row r="646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7"/>
    </row>
    <row r="647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7"/>
    </row>
    <row r="648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7"/>
    </row>
    <row r="649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7"/>
    </row>
    <row r="650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7"/>
    </row>
    <row r="651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7"/>
    </row>
    <row r="652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7"/>
    </row>
    <row r="653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7"/>
    </row>
    <row r="654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7"/>
    </row>
    <row r="655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7"/>
    </row>
    <row r="656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7"/>
    </row>
    <row r="657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7"/>
    </row>
    <row r="658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7"/>
    </row>
    <row r="659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7"/>
    </row>
    <row r="660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7"/>
    </row>
    <row r="661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7"/>
    </row>
    <row r="662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7"/>
    </row>
    <row r="663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7"/>
    </row>
    <row r="664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7"/>
    </row>
    <row r="665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7"/>
    </row>
    <row r="666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7"/>
    </row>
    <row r="667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7"/>
    </row>
    <row r="668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7"/>
    </row>
    <row r="669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7"/>
    </row>
    <row r="670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7"/>
    </row>
    <row r="671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7"/>
    </row>
    <row r="672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7"/>
    </row>
    <row r="673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7"/>
    </row>
    <row r="674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7"/>
    </row>
    <row r="675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7"/>
    </row>
    <row r="676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7"/>
    </row>
    <row r="677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7"/>
    </row>
    <row r="678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7"/>
    </row>
    <row r="679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7"/>
    </row>
    <row r="680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7"/>
    </row>
    <row r="681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7"/>
    </row>
    <row r="682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7"/>
    </row>
    <row r="683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7"/>
    </row>
    <row r="684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7"/>
    </row>
    <row r="685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7"/>
    </row>
    <row r="686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7"/>
    </row>
    <row r="687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7"/>
    </row>
    <row r="688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7"/>
    </row>
    <row r="689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7"/>
    </row>
    <row r="690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7"/>
    </row>
    <row r="691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7"/>
    </row>
    <row r="692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7"/>
    </row>
    <row r="693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7"/>
    </row>
    <row r="694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7"/>
    </row>
    <row r="695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7"/>
    </row>
    <row r="696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7"/>
    </row>
    <row r="697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7"/>
    </row>
    <row r="698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7"/>
    </row>
    <row r="699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7"/>
    </row>
    <row r="700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7"/>
    </row>
    <row r="701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7"/>
    </row>
    <row r="702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7"/>
    </row>
    <row r="703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7"/>
    </row>
    <row r="704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7"/>
    </row>
    <row r="705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7"/>
    </row>
    <row r="706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7"/>
    </row>
    <row r="707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7"/>
    </row>
    <row r="708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7"/>
    </row>
    <row r="709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7"/>
    </row>
    <row r="710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7"/>
    </row>
    <row r="711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7"/>
    </row>
    <row r="712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7"/>
    </row>
    <row r="713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7"/>
    </row>
    <row r="714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7"/>
    </row>
    <row r="715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7"/>
    </row>
    <row r="716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7"/>
    </row>
    <row r="717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7"/>
    </row>
    <row r="718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7"/>
    </row>
    <row r="719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7"/>
    </row>
    <row r="720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7"/>
    </row>
    <row r="721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7"/>
    </row>
    <row r="722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7"/>
    </row>
    <row r="723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7"/>
    </row>
    <row r="724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7"/>
    </row>
    <row r="725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7"/>
    </row>
    <row r="726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7"/>
    </row>
    <row r="727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7"/>
    </row>
    <row r="728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7"/>
    </row>
    <row r="729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7"/>
    </row>
    <row r="730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7"/>
    </row>
    <row r="731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7"/>
    </row>
    <row r="732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7"/>
    </row>
    <row r="733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7"/>
    </row>
    <row r="734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7"/>
    </row>
    <row r="735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7"/>
    </row>
    <row r="736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7"/>
    </row>
    <row r="737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7"/>
    </row>
    <row r="738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7"/>
    </row>
    <row r="739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7"/>
    </row>
    <row r="740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7"/>
    </row>
    <row r="741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7"/>
    </row>
    <row r="742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7"/>
    </row>
    <row r="743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7"/>
    </row>
    <row r="744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7"/>
    </row>
    <row r="745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7"/>
    </row>
    <row r="746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7"/>
    </row>
    <row r="747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7"/>
    </row>
    <row r="748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7"/>
    </row>
    <row r="749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7"/>
    </row>
    <row r="750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7"/>
    </row>
    <row r="751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7"/>
    </row>
    <row r="752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7"/>
    </row>
    <row r="753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7"/>
    </row>
    <row r="754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7"/>
    </row>
    <row r="755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7"/>
    </row>
    <row r="756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7"/>
    </row>
    <row r="757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7"/>
    </row>
    <row r="758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7"/>
    </row>
    <row r="759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7"/>
    </row>
    <row r="760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7"/>
    </row>
    <row r="761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7"/>
    </row>
    <row r="762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7"/>
    </row>
    <row r="763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7"/>
    </row>
    <row r="764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7"/>
    </row>
    <row r="765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7"/>
    </row>
    <row r="766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7"/>
    </row>
    <row r="767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7"/>
    </row>
    <row r="768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7"/>
    </row>
    <row r="769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7"/>
    </row>
    <row r="770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7"/>
    </row>
    <row r="771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7"/>
    </row>
    <row r="772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7"/>
    </row>
    <row r="773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7"/>
    </row>
    <row r="774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7"/>
    </row>
    <row r="775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7"/>
    </row>
    <row r="776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7"/>
    </row>
    <row r="777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7"/>
    </row>
    <row r="778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7"/>
    </row>
    <row r="779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7"/>
    </row>
    <row r="780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7"/>
    </row>
    <row r="781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7"/>
    </row>
    <row r="782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7"/>
    </row>
    <row r="783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7"/>
    </row>
    <row r="784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7"/>
    </row>
    <row r="785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7"/>
    </row>
    <row r="786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7"/>
    </row>
    <row r="787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7"/>
    </row>
    <row r="788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7"/>
    </row>
    <row r="789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7"/>
    </row>
    <row r="790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7"/>
    </row>
    <row r="791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7"/>
    </row>
    <row r="792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7"/>
    </row>
    <row r="793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7"/>
    </row>
    <row r="794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7"/>
    </row>
    <row r="795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7"/>
    </row>
    <row r="796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7"/>
    </row>
    <row r="797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7"/>
    </row>
    <row r="798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7"/>
    </row>
    <row r="799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7"/>
    </row>
    <row r="800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7"/>
    </row>
    <row r="801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7"/>
    </row>
    <row r="802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7"/>
    </row>
    <row r="803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7"/>
    </row>
    <row r="804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7"/>
    </row>
    <row r="805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7"/>
    </row>
    <row r="806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7"/>
    </row>
    <row r="807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7"/>
    </row>
    <row r="808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7"/>
    </row>
    <row r="809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7"/>
    </row>
    <row r="810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7"/>
    </row>
    <row r="811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7"/>
    </row>
    <row r="812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7"/>
    </row>
    <row r="813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7"/>
    </row>
    <row r="814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7"/>
    </row>
    <row r="815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7"/>
    </row>
    <row r="816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7"/>
    </row>
    <row r="817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7"/>
    </row>
    <row r="818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7"/>
    </row>
    <row r="819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7"/>
    </row>
    <row r="820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7"/>
    </row>
    <row r="821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7"/>
    </row>
    <row r="822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7"/>
    </row>
    <row r="823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7"/>
    </row>
    <row r="824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7"/>
    </row>
    <row r="825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7"/>
    </row>
    <row r="826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7"/>
    </row>
    <row r="827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7"/>
    </row>
    <row r="828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7"/>
    </row>
    <row r="829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7"/>
    </row>
    <row r="830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7"/>
    </row>
    <row r="831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7"/>
    </row>
    <row r="832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7"/>
    </row>
    <row r="833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7"/>
    </row>
    <row r="834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7"/>
    </row>
    <row r="835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7"/>
    </row>
    <row r="836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7"/>
    </row>
    <row r="837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7"/>
    </row>
    <row r="838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7"/>
    </row>
    <row r="839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7"/>
    </row>
    <row r="840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7"/>
    </row>
    <row r="841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7"/>
    </row>
    <row r="842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7"/>
    </row>
    <row r="843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7"/>
    </row>
    <row r="844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7"/>
    </row>
    <row r="845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7"/>
    </row>
    <row r="846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7"/>
    </row>
    <row r="847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7"/>
    </row>
    <row r="848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7"/>
    </row>
    <row r="849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7"/>
    </row>
    <row r="850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7"/>
    </row>
    <row r="851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7"/>
    </row>
    <row r="852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7"/>
    </row>
    <row r="853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7"/>
    </row>
    <row r="854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7"/>
    </row>
    <row r="855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7"/>
    </row>
    <row r="856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7"/>
    </row>
    <row r="857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7"/>
    </row>
    <row r="858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7"/>
    </row>
    <row r="859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7"/>
    </row>
    <row r="860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7"/>
    </row>
    <row r="861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7"/>
    </row>
    <row r="862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7"/>
    </row>
    <row r="863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7"/>
    </row>
    <row r="864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7"/>
    </row>
    <row r="865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7"/>
    </row>
    <row r="866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7"/>
    </row>
    <row r="867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7"/>
    </row>
    <row r="868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7"/>
    </row>
    <row r="869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7"/>
    </row>
    <row r="870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7"/>
    </row>
    <row r="871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7"/>
    </row>
    <row r="872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7"/>
    </row>
    <row r="873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7"/>
    </row>
    <row r="874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7"/>
    </row>
    <row r="875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7"/>
    </row>
    <row r="876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7"/>
    </row>
    <row r="877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7"/>
    </row>
    <row r="878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7"/>
    </row>
    <row r="879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7"/>
    </row>
    <row r="880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7"/>
    </row>
    <row r="881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7"/>
    </row>
    <row r="882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7"/>
    </row>
    <row r="883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7"/>
    </row>
    <row r="884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7"/>
    </row>
    <row r="885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7"/>
    </row>
    <row r="886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7"/>
    </row>
    <row r="887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7"/>
    </row>
    <row r="888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7"/>
    </row>
    <row r="889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7"/>
    </row>
    <row r="890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7"/>
    </row>
    <row r="891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7"/>
    </row>
    <row r="892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7"/>
    </row>
    <row r="893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7"/>
    </row>
    <row r="894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7"/>
    </row>
    <row r="895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7"/>
    </row>
    <row r="896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7"/>
    </row>
    <row r="897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7"/>
    </row>
    <row r="898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7"/>
    </row>
    <row r="899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7"/>
    </row>
    <row r="900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7"/>
    </row>
    <row r="901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7"/>
    </row>
    <row r="902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7"/>
    </row>
    <row r="903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7"/>
    </row>
    <row r="904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7"/>
    </row>
    <row r="905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7"/>
    </row>
    <row r="906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7"/>
    </row>
    <row r="907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7"/>
    </row>
    <row r="908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7"/>
    </row>
    <row r="909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7"/>
    </row>
    <row r="910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7"/>
    </row>
    <row r="911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7"/>
    </row>
    <row r="912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7"/>
    </row>
    <row r="913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7"/>
    </row>
    <row r="914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7"/>
    </row>
    <row r="915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7"/>
    </row>
    <row r="916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7"/>
    </row>
    <row r="917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7"/>
    </row>
    <row r="918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7"/>
    </row>
    <row r="919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7"/>
    </row>
    <row r="920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7"/>
    </row>
    <row r="921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7"/>
    </row>
    <row r="922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7"/>
    </row>
    <row r="923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7"/>
    </row>
    <row r="924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7"/>
    </row>
    <row r="925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7"/>
    </row>
    <row r="926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7"/>
    </row>
    <row r="927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7"/>
    </row>
    <row r="928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7"/>
    </row>
    <row r="929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7"/>
    </row>
    <row r="930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7"/>
    </row>
    <row r="931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7"/>
    </row>
    <row r="932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7"/>
    </row>
    <row r="933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7"/>
    </row>
    <row r="934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7"/>
    </row>
    <row r="935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7"/>
    </row>
    <row r="936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7"/>
    </row>
    <row r="937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7"/>
    </row>
    <row r="938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7"/>
    </row>
    <row r="939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7"/>
    </row>
    <row r="940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7"/>
    </row>
    <row r="941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7"/>
    </row>
    <row r="942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7"/>
    </row>
    <row r="943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7"/>
    </row>
    <row r="944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7"/>
    </row>
    <row r="945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7"/>
    </row>
    <row r="946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7"/>
    </row>
    <row r="947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7"/>
    </row>
    <row r="948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7"/>
    </row>
    <row r="949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7"/>
    </row>
    <row r="950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7"/>
    </row>
    <row r="951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7"/>
    </row>
    <row r="952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7"/>
    </row>
    <row r="953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7"/>
    </row>
    <row r="954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7"/>
    </row>
    <row r="955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7"/>
    </row>
    <row r="956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7"/>
    </row>
    <row r="957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7"/>
    </row>
    <row r="958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7"/>
    </row>
    <row r="959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7"/>
    </row>
    <row r="960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7"/>
    </row>
    <row r="961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7"/>
    </row>
    <row r="962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7"/>
    </row>
    <row r="963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7"/>
    </row>
    <row r="964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7"/>
    </row>
    <row r="965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7"/>
    </row>
    <row r="966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7"/>
    </row>
    <row r="967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7"/>
    </row>
    <row r="968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7"/>
    </row>
    <row r="969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7"/>
    </row>
    <row r="970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7"/>
    </row>
    <row r="971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7"/>
    </row>
    <row r="972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7"/>
    </row>
    <row r="973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7"/>
    </row>
    <row r="974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7"/>
    </row>
    <row r="975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7"/>
    </row>
    <row r="976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7"/>
    </row>
    <row r="977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7"/>
    </row>
    <row r="978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7"/>
    </row>
    <row r="979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7"/>
    </row>
    <row r="980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7"/>
    </row>
    <row r="981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7"/>
    </row>
    <row r="982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7"/>
    </row>
    <row r="983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7"/>
    </row>
    <row r="984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7"/>
    </row>
    <row r="985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7"/>
    </row>
    <row r="986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  <c r="AO986" s="15"/>
      <c r="AP986" s="17"/>
    </row>
    <row r="987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  <c r="AO987" s="15"/>
      <c r="AP987" s="17"/>
    </row>
    <row r="988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  <c r="AP988" s="17"/>
    </row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6.44"/>
    <col customWidth="1" min="2" max="2" width="17.44"/>
    <col customWidth="1" min="3" max="6" width="23.33"/>
    <col customWidth="1" min="7" max="7" width="13.56"/>
    <col customWidth="1" hidden="1" min="8" max="8" width="23.33"/>
    <col customWidth="1" hidden="1" min="9" max="9" width="23.67"/>
    <col customWidth="1" hidden="1" min="10" max="10" width="13.56"/>
    <col customWidth="1" min="11" max="11" width="24.78"/>
    <col customWidth="1" min="12" max="12" width="24.44"/>
    <col customWidth="1" min="13" max="13" width="13.56"/>
    <col customWidth="1" min="14" max="14" width="9.56"/>
    <col customWidth="1" min="15" max="15" width="10.56"/>
    <col customWidth="1" min="16" max="17" width="19.56"/>
    <col customWidth="1" min="18" max="19" width="12.78"/>
    <col customWidth="1" hidden="1" min="20" max="20" width="9.0"/>
    <col customWidth="1" hidden="1" min="21" max="21" width="7.44"/>
    <col customWidth="1" min="22" max="22" width="19.67"/>
    <col customWidth="1" min="23" max="26" width="16.78"/>
    <col customWidth="1" min="27" max="27" width="15.0"/>
    <col customWidth="1" min="28" max="42" width="10.78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64</v>
      </c>
      <c r="F1" s="1" t="s">
        <v>65</v>
      </c>
      <c r="G1" s="1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4"/>
    </row>
    <row r="2" ht="15.75" customHeight="1">
      <c r="A2" s="5" t="s">
        <v>66</v>
      </c>
      <c r="B2" s="5" t="s">
        <v>67</v>
      </c>
      <c r="C2" s="7" t="s">
        <v>68</v>
      </c>
      <c r="D2" s="8">
        <v>38.0</v>
      </c>
      <c r="E2" s="9"/>
      <c r="F2" s="9">
        <v>35.0</v>
      </c>
      <c r="G2" s="10">
        <f t="shared" ref="G2:G11" si="1">AVERAGE(E2:F2)</f>
        <v>35</v>
      </c>
      <c r="H2" s="9"/>
      <c r="I2" s="9"/>
      <c r="J2" s="10" t="str">
        <f t="shared" ref="J2:J11" si="2">IFERROR(AVERAGE(H2:I2),)</f>
        <v/>
      </c>
      <c r="K2" s="9"/>
      <c r="L2" s="9">
        <f>AVERAGE(223,1840)</f>
        <v>1031.5</v>
      </c>
      <c r="M2" s="10">
        <f t="shared" ref="M2:M11" si="3">IFERROR(AVERAGE(K2:L2),)</f>
        <v>1031.5</v>
      </c>
      <c r="N2" s="10"/>
      <c r="O2" s="10"/>
      <c r="P2" s="10">
        <f t="shared" ref="P2:P6" si="4">(O2*D2)+(N2*2*D2)</f>
        <v>0</v>
      </c>
      <c r="Q2" s="10">
        <v>30.0</v>
      </c>
      <c r="R2" s="12">
        <f t="shared" ref="R2:R11" si="5">Q2*12</f>
        <v>360</v>
      </c>
      <c r="S2" s="12">
        <v>59.70370370370371</v>
      </c>
      <c r="T2" s="13"/>
      <c r="U2" s="13"/>
      <c r="V2" s="19" t="str">
        <f t="shared" ref="V2:V11" si="6">IF(P2=0,,SUM(M2,P2,S2))</f>
        <v/>
      </c>
      <c r="W2" s="19" t="str">
        <f t="shared" ref="W2:W11" si="7">IF(P2=0,,SUM(M2,S2))</f>
        <v/>
      </c>
      <c r="X2" s="14">
        <f t="shared" ref="X2:X11" si="8">SUM(R2,S2)</f>
        <v>419.7037037</v>
      </c>
      <c r="Y2" s="14" t="str">
        <f t="shared" ref="Y2:Y11" si="9">IF(P2=0,,SUM(M2,P2,R2,S2))</f>
        <v/>
      </c>
      <c r="Z2" s="13">
        <v>2.04E7</v>
      </c>
      <c r="AA2" s="13">
        <v>368000.0</v>
      </c>
      <c r="AB2" s="15"/>
      <c r="AC2" s="15"/>
      <c r="AD2" s="16"/>
      <c r="AE2" s="16"/>
      <c r="AF2" s="16"/>
      <c r="AG2" s="16"/>
      <c r="AH2" s="16"/>
      <c r="AI2" s="16"/>
      <c r="AJ2" s="16"/>
      <c r="AK2" s="16"/>
      <c r="AL2" s="15"/>
      <c r="AM2" s="15"/>
      <c r="AN2" s="15"/>
      <c r="AO2" s="15"/>
      <c r="AP2" s="17"/>
    </row>
    <row r="3" ht="15.75" customHeight="1">
      <c r="A3" s="5" t="s">
        <v>66</v>
      </c>
      <c r="B3" s="5" t="s">
        <v>69</v>
      </c>
      <c r="C3" s="7" t="s">
        <v>70</v>
      </c>
      <c r="D3" s="8">
        <v>38.0</v>
      </c>
      <c r="E3" s="9"/>
      <c r="F3" s="9">
        <v>100.0</v>
      </c>
      <c r="G3" s="10">
        <f t="shared" si="1"/>
        <v>100</v>
      </c>
      <c r="H3" s="9"/>
      <c r="I3" s="9"/>
      <c r="J3" s="10" t="str">
        <f t="shared" si="2"/>
        <v/>
      </c>
      <c r="K3" s="9"/>
      <c r="L3" s="9">
        <f>AVERAGE(167,1097)</f>
        <v>632</v>
      </c>
      <c r="M3" s="10">
        <f t="shared" si="3"/>
        <v>632</v>
      </c>
      <c r="N3" s="10">
        <v>3.2</v>
      </c>
      <c r="O3" s="10">
        <v>3.5</v>
      </c>
      <c r="P3" s="10">
        <f t="shared" si="4"/>
        <v>376.2</v>
      </c>
      <c r="Q3" s="10">
        <v>30.0</v>
      </c>
      <c r="R3" s="12">
        <f t="shared" si="5"/>
        <v>360</v>
      </c>
      <c r="S3" s="12">
        <v>85.90555555555557</v>
      </c>
      <c r="T3" s="13"/>
      <c r="U3" s="13"/>
      <c r="V3" s="14">
        <f t="shared" si="6"/>
        <v>1094.105556</v>
      </c>
      <c r="W3" s="14">
        <f t="shared" si="7"/>
        <v>717.9055556</v>
      </c>
      <c r="X3" s="14">
        <f t="shared" si="8"/>
        <v>445.9055556</v>
      </c>
      <c r="Y3" s="14">
        <f t="shared" si="9"/>
        <v>1454.105556</v>
      </c>
      <c r="Z3" s="13">
        <v>7480000.0</v>
      </c>
      <c r="AA3" s="13">
        <v>368000.0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7"/>
    </row>
    <row r="4" ht="15.75" customHeight="1">
      <c r="A4" s="5" t="s">
        <v>71</v>
      </c>
      <c r="B4" s="5" t="s">
        <v>72</v>
      </c>
      <c r="C4" s="7" t="s">
        <v>73</v>
      </c>
      <c r="D4" s="8">
        <v>38.0</v>
      </c>
      <c r="E4" s="9"/>
      <c r="F4" s="9">
        <v>48.72</v>
      </c>
      <c r="G4" s="10">
        <f t="shared" si="1"/>
        <v>48.72</v>
      </c>
      <c r="H4" s="9"/>
      <c r="I4" s="9"/>
      <c r="J4" s="10" t="str">
        <f t="shared" si="2"/>
        <v/>
      </c>
      <c r="K4" s="9"/>
      <c r="L4" s="11">
        <f>950*1.16</f>
        <v>1102</v>
      </c>
      <c r="M4" s="10">
        <f t="shared" si="3"/>
        <v>1102</v>
      </c>
      <c r="N4" s="10">
        <f>4.5*1.16</f>
        <v>5.22</v>
      </c>
      <c r="O4" s="10">
        <f>3.1*1.16</f>
        <v>3.596</v>
      </c>
      <c r="P4" s="10">
        <f t="shared" si="4"/>
        <v>533.368</v>
      </c>
      <c r="Q4" s="10">
        <v>30.0</v>
      </c>
      <c r="R4" s="12">
        <f t="shared" si="5"/>
        <v>360</v>
      </c>
      <c r="S4" s="12">
        <v>67.3142105263158</v>
      </c>
      <c r="T4" s="13"/>
      <c r="U4" s="13"/>
      <c r="V4" s="14">
        <f t="shared" si="6"/>
        <v>1702.682211</v>
      </c>
      <c r="W4" s="14">
        <f t="shared" si="7"/>
        <v>1169.314211</v>
      </c>
      <c r="X4" s="14">
        <f t="shared" si="8"/>
        <v>427.3142105</v>
      </c>
      <c r="Y4" s="14">
        <f t="shared" si="9"/>
        <v>2062.682211</v>
      </c>
      <c r="Z4" s="13">
        <v>1.36E7</v>
      </c>
      <c r="AA4" s="13">
        <v>165000.0</v>
      </c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7"/>
    </row>
    <row r="5" ht="15.75" customHeight="1">
      <c r="A5" s="5" t="s">
        <v>71</v>
      </c>
      <c r="B5" s="5" t="s">
        <v>74</v>
      </c>
      <c r="C5" s="7" t="s">
        <v>75</v>
      </c>
      <c r="D5" s="8">
        <v>38.0</v>
      </c>
      <c r="E5" s="9"/>
      <c r="F5" s="9">
        <v>72.5</v>
      </c>
      <c r="G5" s="10">
        <f t="shared" si="1"/>
        <v>72.5</v>
      </c>
      <c r="H5" s="9"/>
      <c r="I5" s="9"/>
      <c r="J5" s="10" t="str">
        <f t="shared" si="2"/>
        <v/>
      </c>
      <c r="K5" s="9"/>
      <c r="L5" s="9">
        <f>1250*1.16</f>
        <v>1450</v>
      </c>
      <c r="M5" s="10">
        <f t="shared" si="3"/>
        <v>1450</v>
      </c>
      <c r="N5" s="10">
        <f>4.4*1.16</f>
        <v>5.104</v>
      </c>
      <c r="O5" s="10">
        <f>2.5*1.16</f>
        <v>2.9</v>
      </c>
      <c r="P5" s="10">
        <f t="shared" si="4"/>
        <v>498.104</v>
      </c>
      <c r="Q5" s="10">
        <v>30.0</v>
      </c>
      <c r="R5" s="12">
        <f t="shared" si="5"/>
        <v>360</v>
      </c>
      <c r="S5" s="12">
        <v>47.73</v>
      </c>
      <c r="T5" s="13"/>
      <c r="U5" s="13"/>
      <c r="V5" s="14">
        <f t="shared" si="6"/>
        <v>1995.834</v>
      </c>
      <c r="W5" s="14">
        <f t="shared" si="7"/>
        <v>1497.73</v>
      </c>
      <c r="X5" s="14">
        <f t="shared" si="8"/>
        <v>407.73</v>
      </c>
      <c r="Y5" s="14">
        <f t="shared" si="9"/>
        <v>2355.834</v>
      </c>
      <c r="Z5" s="13">
        <v>90500.0</v>
      </c>
      <c r="AA5" s="13">
        <v>60500.0</v>
      </c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7"/>
    </row>
    <row r="6" ht="15.75" customHeight="1">
      <c r="A6" s="5" t="s">
        <v>71</v>
      </c>
      <c r="B6" s="5" t="s">
        <v>76</v>
      </c>
      <c r="C6" s="7" t="s">
        <v>77</v>
      </c>
      <c r="D6" s="8">
        <v>38.0</v>
      </c>
      <c r="E6" s="9"/>
      <c r="F6" s="9">
        <v>77.285</v>
      </c>
      <c r="G6" s="10">
        <f t="shared" si="1"/>
        <v>77.285</v>
      </c>
      <c r="H6" s="9"/>
      <c r="I6" s="9"/>
      <c r="J6" s="10" t="str">
        <f t="shared" si="2"/>
        <v/>
      </c>
      <c r="K6" s="9"/>
      <c r="L6" s="9">
        <f>2013*1.16</f>
        <v>2335.08</v>
      </c>
      <c r="M6" s="10">
        <f t="shared" si="3"/>
        <v>2335.08</v>
      </c>
      <c r="N6" s="10">
        <f>4.3*1.16</f>
        <v>4.988</v>
      </c>
      <c r="O6" s="10">
        <f>3.7*1.16</f>
        <v>4.292</v>
      </c>
      <c r="P6" s="10">
        <f t="shared" si="4"/>
        <v>542.184</v>
      </c>
      <c r="Q6" s="10">
        <v>30.0</v>
      </c>
      <c r="R6" s="12">
        <f t="shared" si="5"/>
        <v>360</v>
      </c>
      <c r="S6" s="12">
        <v>70.02133333333335</v>
      </c>
      <c r="T6" s="13"/>
      <c r="U6" s="13"/>
      <c r="V6" s="14">
        <f t="shared" si="6"/>
        <v>2947.285333</v>
      </c>
      <c r="W6" s="14">
        <f t="shared" si="7"/>
        <v>2405.101333</v>
      </c>
      <c r="X6" s="14">
        <f t="shared" si="8"/>
        <v>430.0213333</v>
      </c>
      <c r="Y6" s="14">
        <f t="shared" si="9"/>
        <v>3307.285333</v>
      </c>
      <c r="Z6" s="13">
        <v>40500.0</v>
      </c>
      <c r="AA6" s="13">
        <v>18100.0</v>
      </c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7"/>
    </row>
    <row r="7" ht="15.75" customHeight="1">
      <c r="A7" s="5" t="s">
        <v>78</v>
      </c>
      <c r="B7" s="5" t="s">
        <v>79</v>
      </c>
      <c r="C7" s="7" t="s">
        <v>80</v>
      </c>
      <c r="D7" s="8">
        <v>38.0</v>
      </c>
      <c r="E7" s="9"/>
      <c r="F7" s="9">
        <v>73.75</v>
      </c>
      <c r="G7" s="10">
        <f t="shared" si="1"/>
        <v>73.75</v>
      </c>
      <c r="H7" s="9"/>
      <c r="I7" s="9"/>
      <c r="J7" s="10" t="str">
        <f t="shared" si="2"/>
        <v/>
      </c>
      <c r="K7" s="9"/>
      <c r="L7" s="9">
        <f>AVERAGE(650,2370)</f>
        <v>1510</v>
      </c>
      <c r="M7" s="10">
        <f t="shared" si="3"/>
        <v>1510</v>
      </c>
      <c r="N7" s="10"/>
      <c r="O7" s="10"/>
      <c r="P7" s="10"/>
      <c r="Q7" s="10">
        <v>30.0</v>
      </c>
      <c r="R7" s="12">
        <f t="shared" si="5"/>
        <v>360</v>
      </c>
      <c r="S7" s="12">
        <v>63.66764705882354</v>
      </c>
      <c r="T7" s="13"/>
      <c r="U7" s="13"/>
      <c r="V7" s="19" t="str">
        <f t="shared" si="6"/>
        <v/>
      </c>
      <c r="W7" s="19" t="str">
        <f t="shared" si="7"/>
        <v/>
      </c>
      <c r="X7" s="14">
        <f t="shared" si="8"/>
        <v>423.6676471</v>
      </c>
      <c r="Y7" s="14" t="str">
        <f t="shared" si="9"/>
        <v/>
      </c>
      <c r="Z7" s="13">
        <v>110000.0</v>
      </c>
      <c r="AA7" s="13">
        <v>60500.0</v>
      </c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7"/>
    </row>
    <row r="8" ht="15.75" customHeight="1">
      <c r="A8" s="5" t="s">
        <v>71</v>
      </c>
      <c r="B8" s="5" t="s">
        <v>81</v>
      </c>
      <c r="C8" s="7" t="s">
        <v>82</v>
      </c>
      <c r="D8" s="8">
        <v>38.0</v>
      </c>
      <c r="E8" s="9"/>
      <c r="F8" s="9">
        <v>55.67999999999999</v>
      </c>
      <c r="G8" s="10">
        <f t="shared" si="1"/>
        <v>55.68</v>
      </c>
      <c r="H8" s="9"/>
      <c r="I8" s="9"/>
      <c r="J8" s="10" t="str">
        <f t="shared" si="2"/>
        <v/>
      </c>
      <c r="K8" s="9"/>
      <c r="L8" s="9">
        <f>869*1.16</f>
        <v>1008.04</v>
      </c>
      <c r="M8" s="10">
        <f t="shared" si="3"/>
        <v>1008.04</v>
      </c>
      <c r="N8" s="10">
        <f>4*1.16</f>
        <v>4.64</v>
      </c>
      <c r="O8" s="10">
        <f>3.4*1.16</f>
        <v>3.944</v>
      </c>
      <c r="P8" s="10">
        <f t="shared" ref="P8:P10" si="10">(O8*D8)+(N8*2*D8)</f>
        <v>502.512</v>
      </c>
      <c r="Q8" s="10">
        <v>30.0</v>
      </c>
      <c r="R8" s="12">
        <f t="shared" si="5"/>
        <v>360</v>
      </c>
      <c r="S8" s="12">
        <v>69.14176470588237</v>
      </c>
      <c r="T8" s="13"/>
      <c r="U8" s="13"/>
      <c r="V8" s="14">
        <f t="shared" si="6"/>
        <v>1579.693765</v>
      </c>
      <c r="W8" s="14">
        <f t="shared" si="7"/>
        <v>1077.181765</v>
      </c>
      <c r="X8" s="14">
        <f t="shared" si="8"/>
        <v>429.1417647</v>
      </c>
      <c r="Y8" s="14">
        <f t="shared" si="9"/>
        <v>1939.693765</v>
      </c>
      <c r="Z8" s="13">
        <v>165000.0</v>
      </c>
      <c r="AA8" s="13">
        <v>110000.0</v>
      </c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7"/>
    </row>
    <row r="9" ht="15.75" customHeight="1">
      <c r="A9" s="5" t="s">
        <v>83</v>
      </c>
      <c r="B9" s="5" t="s">
        <v>84</v>
      </c>
      <c r="C9" s="7" t="s">
        <v>85</v>
      </c>
      <c r="D9" s="8">
        <v>38.0</v>
      </c>
      <c r="E9" s="9"/>
      <c r="F9" s="9">
        <v>63.333333333333336</v>
      </c>
      <c r="G9" s="10">
        <f t="shared" si="1"/>
        <v>63.33333333</v>
      </c>
      <c r="H9" s="9"/>
      <c r="I9" s="9"/>
      <c r="J9" s="10" t="str">
        <f t="shared" si="2"/>
        <v/>
      </c>
      <c r="K9" s="9"/>
      <c r="L9" s="11">
        <f>AVERAGE(336,2113)*1.16</f>
        <v>1420.42</v>
      </c>
      <c r="M9" s="10">
        <f t="shared" si="3"/>
        <v>1420.42</v>
      </c>
      <c r="N9" s="10">
        <v>5.0</v>
      </c>
      <c r="O9" s="10">
        <v>5.5</v>
      </c>
      <c r="P9" s="10">
        <f t="shared" si="10"/>
        <v>589</v>
      </c>
      <c r="Q9" s="10">
        <v>30.0</v>
      </c>
      <c r="R9" s="12">
        <f t="shared" si="5"/>
        <v>360</v>
      </c>
      <c r="S9" s="12">
        <v>64.92999999999999</v>
      </c>
      <c r="T9" s="13"/>
      <c r="U9" s="13"/>
      <c r="V9" s="14">
        <f t="shared" si="6"/>
        <v>2074.35</v>
      </c>
      <c r="W9" s="14">
        <f t="shared" si="7"/>
        <v>1485.35</v>
      </c>
      <c r="X9" s="14">
        <f t="shared" si="8"/>
        <v>424.93</v>
      </c>
      <c r="Y9" s="14">
        <f t="shared" si="9"/>
        <v>2434.35</v>
      </c>
      <c r="Z9" s="13">
        <v>90500.0</v>
      </c>
      <c r="AA9" s="13">
        <v>9900.0</v>
      </c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7"/>
    </row>
    <row r="10" ht="15.75" customHeight="1">
      <c r="A10" s="5" t="s">
        <v>71</v>
      </c>
      <c r="B10" s="5" t="s">
        <v>86</v>
      </c>
      <c r="C10" s="7" t="s">
        <v>87</v>
      </c>
      <c r="D10" s="8">
        <v>38.0</v>
      </c>
      <c r="E10" s="9"/>
      <c r="F10" s="9">
        <v>53.36</v>
      </c>
      <c r="G10" s="10">
        <f t="shared" si="1"/>
        <v>53.36</v>
      </c>
      <c r="H10" s="9"/>
      <c r="I10" s="9"/>
      <c r="J10" s="10" t="str">
        <f t="shared" si="2"/>
        <v/>
      </c>
      <c r="K10" s="9"/>
      <c r="L10" s="11">
        <f>900*1.16</f>
        <v>1044</v>
      </c>
      <c r="M10" s="10">
        <f t="shared" si="3"/>
        <v>1044</v>
      </c>
      <c r="N10" s="10">
        <f>3.4*1.16</f>
        <v>3.944</v>
      </c>
      <c r="O10" s="10">
        <f>4*1.16</f>
        <v>4.64</v>
      </c>
      <c r="P10" s="10">
        <f t="shared" si="10"/>
        <v>476.064</v>
      </c>
      <c r="Q10" s="10">
        <v>30.0</v>
      </c>
      <c r="R10" s="12">
        <f t="shared" si="5"/>
        <v>360</v>
      </c>
      <c r="S10" s="12">
        <v>57.50555555555555</v>
      </c>
      <c r="T10" s="13"/>
      <c r="U10" s="13"/>
      <c r="V10" s="14">
        <f t="shared" si="6"/>
        <v>1577.569556</v>
      </c>
      <c r="W10" s="14">
        <f t="shared" si="7"/>
        <v>1101.505556</v>
      </c>
      <c r="X10" s="14">
        <f t="shared" si="8"/>
        <v>417.5055556</v>
      </c>
      <c r="Y10" s="14">
        <f t="shared" si="9"/>
        <v>1937.569556</v>
      </c>
      <c r="Z10" s="13">
        <v>4090000.0</v>
      </c>
      <c r="AA10" s="13">
        <v>90500.0</v>
      </c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7"/>
    </row>
    <row r="11" ht="15.75" customHeight="1">
      <c r="A11" s="5" t="s">
        <v>78</v>
      </c>
      <c r="B11" s="5" t="s">
        <v>88</v>
      </c>
      <c r="C11" s="7" t="s">
        <v>89</v>
      </c>
      <c r="D11" s="8">
        <v>38.0</v>
      </c>
      <c r="E11" s="9"/>
      <c r="F11" s="9">
        <v>96.0</v>
      </c>
      <c r="G11" s="10">
        <f t="shared" si="1"/>
        <v>96</v>
      </c>
      <c r="H11" s="9"/>
      <c r="I11" s="9"/>
      <c r="J11" s="10" t="str">
        <f t="shared" si="2"/>
        <v/>
      </c>
      <c r="K11" s="9"/>
      <c r="L11" s="9">
        <f>AVERAGE(245,2500)</f>
        <v>1372.5</v>
      </c>
      <c r="M11" s="10">
        <f t="shared" si="3"/>
        <v>1372.5</v>
      </c>
      <c r="N11" s="10"/>
      <c r="O11" s="10"/>
      <c r="P11" s="10"/>
      <c r="Q11" s="10">
        <v>30.0</v>
      </c>
      <c r="R11" s="12">
        <f t="shared" si="5"/>
        <v>360</v>
      </c>
      <c r="S11" s="12">
        <v>77.41749999999999</v>
      </c>
      <c r="T11" s="13"/>
      <c r="U11" s="13"/>
      <c r="V11" s="19" t="str">
        <f t="shared" si="6"/>
        <v/>
      </c>
      <c r="W11" s="19" t="str">
        <f t="shared" si="7"/>
        <v/>
      </c>
      <c r="X11" s="14">
        <f t="shared" si="8"/>
        <v>437.4175</v>
      </c>
      <c r="Y11" s="14" t="str">
        <f t="shared" si="9"/>
        <v/>
      </c>
      <c r="Z11" s="13">
        <v>3350000.0</v>
      </c>
      <c r="AA11" s="13">
        <v>74000.0</v>
      </c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7"/>
    </row>
    <row r="12" ht="15.7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7"/>
    </row>
    <row r="13" ht="15.7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7"/>
    </row>
    <row r="14" ht="15.7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7"/>
    </row>
    <row r="15" ht="15.7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7"/>
    </row>
    <row r="16" ht="15.7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7"/>
    </row>
    <row r="17" ht="15.7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7"/>
    </row>
    <row r="18" ht="15.7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7"/>
    </row>
    <row r="19" ht="15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7"/>
    </row>
    <row r="20" ht="15.7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7"/>
    </row>
    <row r="21" ht="15.7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7"/>
    </row>
    <row r="22" ht="15.7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7"/>
    </row>
    <row r="23" ht="15.7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7"/>
    </row>
    <row r="24" ht="15.7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7"/>
    </row>
    <row r="25" ht="15.7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7"/>
    </row>
    <row r="26" ht="15.7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7"/>
    </row>
    <row r="27" ht="15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7"/>
    </row>
    <row r="28" ht="15.7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7"/>
    </row>
    <row r="29" ht="15.7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7"/>
    </row>
    <row r="30" ht="15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7"/>
    </row>
    <row r="31" ht="15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7"/>
    </row>
    <row r="32" ht="15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7"/>
    </row>
    <row r="33" ht="15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7"/>
    </row>
    <row r="34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7"/>
    </row>
    <row r="35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7"/>
    </row>
    <row r="36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7"/>
    </row>
    <row r="37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7"/>
    </row>
    <row r="38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7"/>
    </row>
    <row r="39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7"/>
    </row>
    <row r="40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7"/>
    </row>
    <row r="41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7"/>
    </row>
    <row r="42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7"/>
    </row>
    <row r="43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7"/>
    </row>
    <row r="44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7"/>
    </row>
    <row r="45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7"/>
    </row>
    <row r="46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7"/>
    </row>
    <row r="47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7"/>
    </row>
    <row r="48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7"/>
    </row>
    <row r="49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7"/>
    </row>
    <row r="50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7"/>
    </row>
    <row r="51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7"/>
    </row>
    <row r="5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7"/>
    </row>
    <row r="53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7"/>
    </row>
    <row r="5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7"/>
    </row>
    <row r="55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7"/>
    </row>
    <row r="56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7"/>
    </row>
    <row r="57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7"/>
    </row>
    <row r="58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7"/>
    </row>
    <row r="59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7"/>
    </row>
    <row r="60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7"/>
    </row>
    <row r="61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7"/>
    </row>
    <row r="6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7"/>
    </row>
    <row r="6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7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7"/>
    </row>
    <row r="65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7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7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7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7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7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7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7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7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7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7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7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7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7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7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7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7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7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7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7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7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7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7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7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7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7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7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7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7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7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7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7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7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7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7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7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7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7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7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7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7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7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7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7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7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7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7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7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7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7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7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7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7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7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7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7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7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7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7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7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7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7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7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7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7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7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7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7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7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7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7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7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7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7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7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7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7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7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7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7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7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7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7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7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7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7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7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7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7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7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7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7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7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7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7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7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7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7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7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7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7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7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7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7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7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7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7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7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7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7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7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7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7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7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7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7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7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7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7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7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7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7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7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7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7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7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7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7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7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7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7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7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7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7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7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7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7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7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7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7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7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7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7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7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7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7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7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7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7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7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7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7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7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7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7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7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7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7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7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7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7"/>
    </row>
    <row r="225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7"/>
    </row>
    <row r="226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7"/>
    </row>
    <row r="227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7"/>
    </row>
    <row r="228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7"/>
    </row>
    <row r="229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7"/>
    </row>
    <row r="230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7"/>
    </row>
    <row r="231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7"/>
    </row>
    <row r="232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7"/>
    </row>
    <row r="233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7"/>
    </row>
    <row r="234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7"/>
    </row>
    <row r="235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7"/>
    </row>
    <row r="236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7"/>
    </row>
    <row r="237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7"/>
    </row>
    <row r="238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7"/>
    </row>
    <row r="239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7"/>
    </row>
    <row r="240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7"/>
    </row>
    <row r="241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7"/>
    </row>
    <row r="242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7"/>
    </row>
    <row r="243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7"/>
    </row>
    <row r="244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7"/>
    </row>
    <row r="245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7"/>
    </row>
    <row r="246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7"/>
    </row>
    <row r="247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7"/>
    </row>
    <row r="248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7"/>
    </row>
    <row r="249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7"/>
    </row>
    <row r="250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7"/>
    </row>
    <row r="251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7"/>
    </row>
    <row r="252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7"/>
    </row>
    <row r="253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7"/>
    </row>
    <row r="254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7"/>
    </row>
    <row r="255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7"/>
    </row>
    <row r="256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7"/>
    </row>
    <row r="257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7"/>
    </row>
    <row r="258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7"/>
    </row>
    <row r="259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7"/>
    </row>
    <row r="260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7"/>
    </row>
    <row r="261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7"/>
    </row>
    <row r="262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7"/>
    </row>
    <row r="263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7"/>
    </row>
    <row r="264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7"/>
    </row>
    <row r="265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7"/>
    </row>
    <row r="266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7"/>
    </row>
    <row r="267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7"/>
    </row>
    <row r="268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7"/>
    </row>
    <row r="269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7"/>
    </row>
    <row r="270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7"/>
    </row>
    <row r="271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7"/>
    </row>
    <row r="272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7"/>
    </row>
    <row r="273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7"/>
    </row>
    <row r="274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7"/>
    </row>
    <row r="275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7"/>
    </row>
    <row r="276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7"/>
    </row>
    <row r="277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7"/>
    </row>
    <row r="278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7"/>
    </row>
    <row r="279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7"/>
    </row>
    <row r="280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7"/>
    </row>
    <row r="281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7"/>
    </row>
    <row r="282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7"/>
    </row>
    <row r="283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7"/>
    </row>
    <row r="284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7"/>
    </row>
    <row r="285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7"/>
    </row>
    <row r="286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7"/>
    </row>
    <row r="287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7"/>
    </row>
    <row r="288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7"/>
    </row>
    <row r="289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7"/>
    </row>
    <row r="290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7"/>
    </row>
    <row r="291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7"/>
    </row>
    <row r="292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7"/>
    </row>
    <row r="293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7"/>
    </row>
    <row r="294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7"/>
    </row>
    <row r="295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7"/>
    </row>
    <row r="296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7"/>
    </row>
    <row r="297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7"/>
    </row>
    <row r="298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7"/>
    </row>
    <row r="299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7"/>
    </row>
    <row r="300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7"/>
    </row>
    <row r="301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7"/>
    </row>
    <row r="302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7"/>
    </row>
    <row r="303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7"/>
    </row>
    <row r="304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7"/>
    </row>
    <row r="305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7"/>
    </row>
    <row r="306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7"/>
    </row>
    <row r="307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7"/>
    </row>
    <row r="308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7"/>
    </row>
    <row r="309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7"/>
    </row>
    <row r="310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7"/>
    </row>
    <row r="311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7"/>
    </row>
    <row r="312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7"/>
    </row>
    <row r="313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7"/>
    </row>
    <row r="314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7"/>
    </row>
    <row r="315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7"/>
    </row>
    <row r="316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7"/>
    </row>
    <row r="317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7"/>
    </row>
    <row r="318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7"/>
    </row>
    <row r="319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7"/>
    </row>
    <row r="320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7"/>
    </row>
    <row r="321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7"/>
    </row>
    <row r="322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7"/>
    </row>
    <row r="323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7"/>
    </row>
    <row r="324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7"/>
    </row>
    <row r="325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7"/>
    </row>
    <row r="326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7"/>
    </row>
    <row r="327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7"/>
    </row>
    <row r="328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7"/>
    </row>
    <row r="329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7"/>
    </row>
    <row r="330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7"/>
    </row>
    <row r="331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7"/>
    </row>
    <row r="332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7"/>
    </row>
    <row r="333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7"/>
    </row>
    <row r="334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7"/>
    </row>
    <row r="335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7"/>
    </row>
    <row r="336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7"/>
    </row>
    <row r="337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7"/>
    </row>
    <row r="338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7"/>
    </row>
    <row r="339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7"/>
    </row>
    <row r="340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7"/>
    </row>
    <row r="341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7"/>
    </row>
    <row r="342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7"/>
    </row>
    <row r="343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7"/>
    </row>
    <row r="344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7"/>
    </row>
    <row r="345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7"/>
    </row>
    <row r="346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7"/>
    </row>
    <row r="347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7"/>
    </row>
    <row r="348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7"/>
    </row>
    <row r="349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7"/>
    </row>
    <row r="350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7"/>
    </row>
    <row r="351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7"/>
    </row>
    <row r="352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7"/>
    </row>
    <row r="353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7"/>
    </row>
    <row r="354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7"/>
    </row>
    <row r="355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7"/>
    </row>
    <row r="356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7"/>
    </row>
    <row r="357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7"/>
    </row>
    <row r="358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7"/>
    </row>
    <row r="359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7"/>
    </row>
    <row r="360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7"/>
    </row>
    <row r="361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7"/>
    </row>
    <row r="362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7"/>
    </row>
    <row r="363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7"/>
    </row>
    <row r="364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7"/>
    </row>
    <row r="365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7"/>
    </row>
    <row r="366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7"/>
    </row>
    <row r="367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7"/>
    </row>
    <row r="368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7"/>
    </row>
    <row r="369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7"/>
    </row>
    <row r="370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7"/>
    </row>
    <row r="371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7"/>
    </row>
    <row r="372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7"/>
    </row>
    <row r="373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7"/>
    </row>
    <row r="374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7"/>
    </row>
    <row r="375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7"/>
    </row>
    <row r="376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7"/>
    </row>
    <row r="377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7"/>
    </row>
    <row r="378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7"/>
    </row>
    <row r="379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7"/>
    </row>
    <row r="380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7"/>
    </row>
    <row r="381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7"/>
    </row>
    <row r="382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7"/>
    </row>
    <row r="383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7"/>
    </row>
    <row r="384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7"/>
    </row>
    <row r="385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7"/>
    </row>
    <row r="386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7"/>
    </row>
    <row r="387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7"/>
    </row>
    <row r="388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7"/>
    </row>
    <row r="389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7"/>
    </row>
    <row r="390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7"/>
    </row>
    <row r="391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7"/>
    </row>
    <row r="392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7"/>
    </row>
    <row r="393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7"/>
    </row>
    <row r="394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7"/>
    </row>
    <row r="395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7"/>
    </row>
    <row r="396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7"/>
    </row>
    <row r="397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7"/>
    </row>
    <row r="398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7"/>
    </row>
    <row r="399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7"/>
    </row>
    <row r="400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7"/>
    </row>
    <row r="401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7"/>
    </row>
    <row r="402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7"/>
    </row>
    <row r="403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7"/>
    </row>
    <row r="404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7"/>
    </row>
    <row r="405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7"/>
    </row>
    <row r="406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7"/>
    </row>
    <row r="407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7"/>
    </row>
    <row r="408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7"/>
    </row>
    <row r="409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7"/>
    </row>
    <row r="410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7"/>
    </row>
    <row r="411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7"/>
    </row>
    <row r="412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7"/>
    </row>
    <row r="413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7"/>
    </row>
    <row r="414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7"/>
    </row>
    <row r="415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7"/>
    </row>
    <row r="416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7"/>
    </row>
    <row r="417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7"/>
    </row>
    <row r="418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7"/>
    </row>
    <row r="419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7"/>
    </row>
    <row r="420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7"/>
    </row>
    <row r="421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7"/>
    </row>
    <row r="422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7"/>
    </row>
    <row r="423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7"/>
    </row>
    <row r="424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7"/>
    </row>
    <row r="425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7"/>
    </row>
    <row r="426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7"/>
    </row>
    <row r="427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7"/>
    </row>
    <row r="428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7"/>
    </row>
    <row r="429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7"/>
    </row>
    <row r="430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7"/>
    </row>
    <row r="431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7"/>
    </row>
    <row r="432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7"/>
    </row>
    <row r="433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7"/>
    </row>
    <row r="434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7"/>
    </row>
    <row r="435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7"/>
    </row>
    <row r="436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7"/>
    </row>
    <row r="437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7"/>
    </row>
    <row r="438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7"/>
    </row>
    <row r="439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7"/>
    </row>
    <row r="440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7"/>
    </row>
    <row r="441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7"/>
    </row>
    <row r="442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7"/>
    </row>
    <row r="443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7"/>
    </row>
    <row r="444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7"/>
    </row>
    <row r="445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7"/>
    </row>
    <row r="446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7"/>
    </row>
    <row r="447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7"/>
    </row>
    <row r="448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7"/>
    </row>
    <row r="449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7"/>
    </row>
    <row r="450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7"/>
    </row>
    <row r="451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7"/>
    </row>
    <row r="452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7"/>
    </row>
    <row r="453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7"/>
    </row>
    <row r="454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7"/>
    </row>
    <row r="455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7"/>
    </row>
    <row r="456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7"/>
    </row>
    <row r="457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7"/>
    </row>
    <row r="458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7"/>
    </row>
    <row r="459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7"/>
    </row>
    <row r="460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7"/>
    </row>
    <row r="461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7"/>
    </row>
    <row r="462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7"/>
    </row>
    <row r="463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7"/>
    </row>
    <row r="464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7"/>
    </row>
    <row r="465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7"/>
    </row>
    <row r="466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7"/>
    </row>
    <row r="467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7"/>
    </row>
    <row r="468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7"/>
    </row>
    <row r="469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7"/>
    </row>
    <row r="470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7"/>
    </row>
    <row r="471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7"/>
    </row>
    <row r="472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7"/>
    </row>
    <row r="473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7"/>
    </row>
    <row r="474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7"/>
    </row>
    <row r="475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7"/>
    </row>
    <row r="476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7"/>
    </row>
    <row r="477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7"/>
    </row>
    <row r="478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7"/>
    </row>
    <row r="479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7"/>
    </row>
    <row r="480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7"/>
    </row>
    <row r="481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7"/>
    </row>
    <row r="482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7"/>
    </row>
    <row r="483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7"/>
    </row>
    <row r="484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7"/>
    </row>
    <row r="485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7"/>
    </row>
    <row r="486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7"/>
    </row>
    <row r="487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7"/>
    </row>
    <row r="488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7"/>
    </row>
    <row r="489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7"/>
    </row>
    <row r="490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7"/>
    </row>
    <row r="491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7"/>
    </row>
    <row r="492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7"/>
    </row>
    <row r="493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7"/>
    </row>
    <row r="494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7"/>
    </row>
    <row r="495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7"/>
    </row>
    <row r="496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7"/>
    </row>
    <row r="497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7"/>
    </row>
    <row r="498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7"/>
    </row>
    <row r="499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7"/>
    </row>
    <row r="500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7"/>
    </row>
    <row r="501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7"/>
    </row>
    <row r="502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7"/>
    </row>
    <row r="503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7"/>
    </row>
    <row r="504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7"/>
    </row>
    <row r="505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7"/>
    </row>
    <row r="506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7"/>
    </row>
    <row r="507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7"/>
    </row>
    <row r="508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7"/>
    </row>
    <row r="509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7"/>
    </row>
    <row r="510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7"/>
    </row>
    <row r="511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7"/>
    </row>
    <row r="512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7"/>
    </row>
    <row r="513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7"/>
    </row>
    <row r="514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7"/>
    </row>
    <row r="515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7"/>
    </row>
    <row r="516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7"/>
    </row>
    <row r="517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7"/>
    </row>
    <row r="518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7"/>
    </row>
    <row r="519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7"/>
    </row>
    <row r="520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7"/>
    </row>
    <row r="521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7"/>
    </row>
    <row r="522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7"/>
    </row>
    <row r="523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7"/>
    </row>
    <row r="524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7"/>
    </row>
    <row r="525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7"/>
    </row>
    <row r="526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7"/>
    </row>
    <row r="527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7"/>
    </row>
    <row r="528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7"/>
    </row>
    <row r="529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7"/>
    </row>
    <row r="530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7"/>
    </row>
    <row r="531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7"/>
    </row>
    <row r="532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7"/>
    </row>
    <row r="533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7"/>
    </row>
    <row r="534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7"/>
    </row>
    <row r="535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7"/>
    </row>
    <row r="536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7"/>
    </row>
    <row r="537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7"/>
    </row>
    <row r="538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7"/>
    </row>
    <row r="539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7"/>
    </row>
    <row r="540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7"/>
    </row>
    <row r="541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7"/>
    </row>
    <row r="542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7"/>
    </row>
    <row r="543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7"/>
    </row>
    <row r="544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7"/>
    </row>
    <row r="545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7"/>
    </row>
    <row r="546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7"/>
    </row>
    <row r="547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7"/>
    </row>
    <row r="548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7"/>
    </row>
    <row r="549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7"/>
    </row>
    <row r="550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7"/>
    </row>
    <row r="551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7"/>
    </row>
    <row r="552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7"/>
    </row>
    <row r="553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7"/>
    </row>
    <row r="554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7"/>
    </row>
    <row r="555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7"/>
    </row>
    <row r="556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7"/>
    </row>
    <row r="557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7"/>
    </row>
    <row r="558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7"/>
    </row>
    <row r="559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7"/>
    </row>
    <row r="560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7"/>
    </row>
    <row r="561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7"/>
    </row>
    <row r="562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7"/>
    </row>
    <row r="563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7"/>
    </row>
    <row r="564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7"/>
    </row>
    <row r="565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7"/>
    </row>
    <row r="566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7"/>
    </row>
    <row r="567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7"/>
    </row>
    <row r="568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7"/>
    </row>
    <row r="569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7"/>
    </row>
    <row r="570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7"/>
    </row>
    <row r="571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7"/>
    </row>
    <row r="572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7"/>
    </row>
    <row r="573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7"/>
    </row>
    <row r="574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7"/>
    </row>
    <row r="575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7"/>
    </row>
    <row r="576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7"/>
    </row>
    <row r="577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7"/>
    </row>
    <row r="578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7"/>
    </row>
    <row r="579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7"/>
    </row>
    <row r="580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7"/>
    </row>
    <row r="581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7"/>
    </row>
    <row r="582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7"/>
    </row>
    <row r="583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7"/>
    </row>
    <row r="584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7"/>
    </row>
    <row r="585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7"/>
    </row>
    <row r="586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7"/>
    </row>
    <row r="587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7"/>
    </row>
    <row r="588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7"/>
    </row>
    <row r="589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7"/>
    </row>
    <row r="590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7"/>
    </row>
    <row r="591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7"/>
    </row>
    <row r="592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7"/>
    </row>
    <row r="593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7"/>
    </row>
    <row r="594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7"/>
    </row>
    <row r="595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7"/>
    </row>
    <row r="596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7"/>
    </row>
    <row r="597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7"/>
    </row>
    <row r="598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7"/>
    </row>
    <row r="599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7"/>
    </row>
    <row r="600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7"/>
    </row>
    <row r="601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7"/>
    </row>
    <row r="602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7"/>
    </row>
    <row r="603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7"/>
    </row>
    <row r="604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7"/>
    </row>
    <row r="605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7"/>
    </row>
    <row r="606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7"/>
    </row>
    <row r="607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7"/>
    </row>
    <row r="608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7"/>
    </row>
    <row r="609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7"/>
    </row>
    <row r="610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7"/>
    </row>
    <row r="611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7"/>
    </row>
    <row r="612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7"/>
    </row>
    <row r="613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7"/>
    </row>
    <row r="614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7"/>
    </row>
    <row r="615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7"/>
    </row>
    <row r="616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7"/>
    </row>
    <row r="617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7"/>
    </row>
    <row r="618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7"/>
    </row>
    <row r="619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7"/>
    </row>
    <row r="620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7"/>
    </row>
    <row r="621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7"/>
    </row>
    <row r="622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7"/>
    </row>
    <row r="623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7"/>
    </row>
    <row r="624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7"/>
    </row>
    <row r="625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7"/>
    </row>
    <row r="626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7"/>
    </row>
    <row r="627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7"/>
    </row>
    <row r="628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7"/>
    </row>
    <row r="629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7"/>
    </row>
    <row r="630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7"/>
    </row>
    <row r="631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7"/>
    </row>
    <row r="632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7"/>
    </row>
    <row r="633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7"/>
    </row>
    <row r="634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7"/>
    </row>
    <row r="635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7"/>
    </row>
    <row r="636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7"/>
    </row>
    <row r="637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7"/>
    </row>
    <row r="638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7"/>
    </row>
    <row r="639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7"/>
    </row>
    <row r="640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7"/>
    </row>
    <row r="641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7"/>
    </row>
    <row r="642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7"/>
    </row>
    <row r="643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7"/>
    </row>
    <row r="644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7"/>
    </row>
    <row r="645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7"/>
    </row>
    <row r="646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7"/>
    </row>
    <row r="647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7"/>
    </row>
    <row r="648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7"/>
    </row>
    <row r="649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7"/>
    </row>
    <row r="650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7"/>
    </row>
    <row r="651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7"/>
    </row>
    <row r="652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7"/>
    </row>
    <row r="653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7"/>
    </row>
    <row r="654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7"/>
    </row>
    <row r="655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7"/>
    </row>
    <row r="656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7"/>
    </row>
    <row r="657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7"/>
    </row>
    <row r="658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7"/>
    </row>
    <row r="659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7"/>
    </row>
    <row r="660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7"/>
    </row>
    <row r="661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7"/>
    </row>
    <row r="662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7"/>
    </row>
    <row r="663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7"/>
    </row>
    <row r="664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7"/>
    </row>
    <row r="665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7"/>
    </row>
    <row r="666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7"/>
    </row>
    <row r="667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7"/>
    </row>
    <row r="668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7"/>
    </row>
    <row r="669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7"/>
    </row>
    <row r="670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7"/>
    </row>
    <row r="671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7"/>
    </row>
    <row r="672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7"/>
    </row>
    <row r="673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7"/>
    </row>
    <row r="674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7"/>
    </row>
    <row r="675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7"/>
    </row>
    <row r="676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7"/>
    </row>
    <row r="677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7"/>
    </row>
    <row r="678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7"/>
    </row>
    <row r="679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7"/>
    </row>
    <row r="680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7"/>
    </row>
    <row r="681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7"/>
    </row>
    <row r="682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7"/>
    </row>
    <row r="683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7"/>
    </row>
    <row r="684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7"/>
    </row>
    <row r="685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7"/>
    </row>
    <row r="686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7"/>
    </row>
    <row r="687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7"/>
    </row>
    <row r="688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7"/>
    </row>
    <row r="689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7"/>
    </row>
    <row r="690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7"/>
    </row>
    <row r="691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7"/>
    </row>
    <row r="692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7"/>
    </row>
    <row r="693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7"/>
    </row>
    <row r="694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7"/>
    </row>
    <row r="695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7"/>
    </row>
    <row r="696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7"/>
    </row>
    <row r="697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7"/>
    </row>
    <row r="698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7"/>
    </row>
    <row r="699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7"/>
    </row>
    <row r="700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7"/>
    </row>
    <row r="701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7"/>
    </row>
    <row r="702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7"/>
    </row>
    <row r="703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7"/>
    </row>
    <row r="704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7"/>
    </row>
    <row r="705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7"/>
    </row>
    <row r="706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7"/>
    </row>
    <row r="707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7"/>
    </row>
    <row r="708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7"/>
    </row>
    <row r="709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7"/>
    </row>
    <row r="710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7"/>
    </row>
    <row r="711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7"/>
    </row>
    <row r="712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7"/>
    </row>
    <row r="713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7"/>
    </row>
    <row r="714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7"/>
    </row>
    <row r="715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7"/>
    </row>
    <row r="716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7"/>
    </row>
    <row r="717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7"/>
    </row>
    <row r="718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7"/>
    </row>
    <row r="719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7"/>
    </row>
    <row r="720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7"/>
    </row>
    <row r="721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7"/>
    </row>
    <row r="722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7"/>
    </row>
    <row r="723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7"/>
    </row>
    <row r="724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7"/>
    </row>
    <row r="725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7"/>
    </row>
    <row r="726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7"/>
    </row>
    <row r="727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7"/>
    </row>
    <row r="728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7"/>
    </row>
    <row r="729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7"/>
    </row>
    <row r="730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7"/>
    </row>
    <row r="731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7"/>
    </row>
    <row r="732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7"/>
    </row>
    <row r="733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7"/>
    </row>
    <row r="734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7"/>
    </row>
    <row r="735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7"/>
    </row>
    <row r="736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7"/>
    </row>
    <row r="737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7"/>
    </row>
    <row r="738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7"/>
    </row>
    <row r="739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7"/>
    </row>
    <row r="740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7"/>
    </row>
    <row r="741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7"/>
    </row>
    <row r="742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7"/>
    </row>
    <row r="743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7"/>
    </row>
    <row r="744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7"/>
    </row>
    <row r="745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7"/>
    </row>
    <row r="746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7"/>
    </row>
    <row r="747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7"/>
    </row>
    <row r="748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7"/>
    </row>
    <row r="749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7"/>
    </row>
    <row r="750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7"/>
    </row>
    <row r="751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7"/>
    </row>
    <row r="752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7"/>
    </row>
    <row r="753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7"/>
    </row>
    <row r="754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7"/>
    </row>
    <row r="755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7"/>
    </row>
    <row r="756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7"/>
    </row>
    <row r="757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7"/>
    </row>
    <row r="758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7"/>
    </row>
    <row r="759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7"/>
    </row>
    <row r="760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7"/>
    </row>
    <row r="761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7"/>
    </row>
    <row r="762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7"/>
    </row>
    <row r="763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7"/>
    </row>
    <row r="764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7"/>
    </row>
    <row r="765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7"/>
    </row>
    <row r="766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7"/>
    </row>
    <row r="767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7"/>
    </row>
    <row r="768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7"/>
    </row>
    <row r="769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7"/>
    </row>
    <row r="770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7"/>
    </row>
    <row r="771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7"/>
    </row>
    <row r="772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7"/>
    </row>
    <row r="773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7"/>
    </row>
    <row r="774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7"/>
    </row>
    <row r="775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7"/>
    </row>
    <row r="776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7"/>
    </row>
    <row r="777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7"/>
    </row>
    <row r="778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7"/>
    </row>
    <row r="779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7"/>
    </row>
    <row r="780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7"/>
    </row>
    <row r="781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7"/>
    </row>
    <row r="782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7"/>
    </row>
    <row r="783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7"/>
    </row>
    <row r="784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7"/>
    </row>
    <row r="785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7"/>
    </row>
    <row r="786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7"/>
    </row>
    <row r="787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7"/>
    </row>
    <row r="788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7"/>
    </row>
    <row r="789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7"/>
    </row>
    <row r="790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7"/>
    </row>
    <row r="791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7"/>
    </row>
    <row r="792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7"/>
    </row>
    <row r="793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7"/>
    </row>
    <row r="794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7"/>
    </row>
    <row r="795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7"/>
    </row>
    <row r="796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7"/>
    </row>
    <row r="797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7"/>
    </row>
    <row r="798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7"/>
    </row>
    <row r="799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7"/>
    </row>
    <row r="800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7"/>
    </row>
    <row r="801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7"/>
    </row>
    <row r="802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7"/>
    </row>
    <row r="803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7"/>
    </row>
    <row r="804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7"/>
    </row>
    <row r="805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7"/>
    </row>
    <row r="806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7"/>
    </row>
    <row r="807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7"/>
    </row>
    <row r="808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7"/>
    </row>
    <row r="809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7"/>
    </row>
    <row r="810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7"/>
    </row>
    <row r="811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7"/>
    </row>
    <row r="812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7"/>
    </row>
    <row r="813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7"/>
    </row>
    <row r="814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7"/>
    </row>
    <row r="815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7"/>
    </row>
    <row r="816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7"/>
    </row>
    <row r="817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7"/>
    </row>
    <row r="818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7"/>
    </row>
    <row r="819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7"/>
    </row>
    <row r="820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7"/>
    </row>
    <row r="821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7"/>
    </row>
    <row r="822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7"/>
    </row>
    <row r="823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7"/>
    </row>
    <row r="824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7"/>
    </row>
    <row r="825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7"/>
    </row>
    <row r="826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7"/>
    </row>
    <row r="827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7"/>
    </row>
    <row r="828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7"/>
    </row>
    <row r="829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7"/>
    </row>
    <row r="830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7"/>
    </row>
    <row r="831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7"/>
    </row>
    <row r="832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7"/>
    </row>
    <row r="833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7"/>
    </row>
    <row r="834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7"/>
    </row>
    <row r="835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7"/>
    </row>
    <row r="836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7"/>
    </row>
    <row r="837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7"/>
    </row>
    <row r="838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7"/>
    </row>
    <row r="839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7"/>
    </row>
    <row r="840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7"/>
    </row>
    <row r="841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7"/>
    </row>
    <row r="842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7"/>
    </row>
    <row r="843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7"/>
    </row>
    <row r="844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7"/>
    </row>
    <row r="845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7"/>
    </row>
    <row r="846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7"/>
    </row>
    <row r="847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7"/>
    </row>
    <row r="848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7"/>
    </row>
    <row r="849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7"/>
    </row>
    <row r="850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7"/>
    </row>
    <row r="851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7"/>
    </row>
    <row r="852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7"/>
    </row>
    <row r="853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7"/>
    </row>
    <row r="854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7"/>
    </row>
    <row r="855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7"/>
    </row>
    <row r="856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7"/>
    </row>
    <row r="857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7"/>
    </row>
    <row r="858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7"/>
    </row>
    <row r="859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7"/>
    </row>
    <row r="860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7"/>
    </row>
    <row r="861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7"/>
    </row>
    <row r="862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7"/>
    </row>
    <row r="863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7"/>
    </row>
    <row r="864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7"/>
    </row>
    <row r="865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7"/>
    </row>
    <row r="866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7"/>
    </row>
    <row r="867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7"/>
    </row>
    <row r="868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7"/>
    </row>
    <row r="869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7"/>
    </row>
    <row r="870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7"/>
    </row>
    <row r="871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7"/>
    </row>
    <row r="872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7"/>
    </row>
    <row r="873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7"/>
    </row>
    <row r="874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7"/>
    </row>
    <row r="875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7"/>
    </row>
    <row r="876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7"/>
    </row>
    <row r="877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7"/>
    </row>
    <row r="878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7"/>
    </row>
    <row r="879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7"/>
    </row>
    <row r="880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7"/>
    </row>
    <row r="881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7"/>
    </row>
    <row r="882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7"/>
    </row>
    <row r="883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7"/>
    </row>
    <row r="884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7"/>
    </row>
    <row r="885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7"/>
    </row>
    <row r="886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7"/>
    </row>
    <row r="887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7"/>
    </row>
    <row r="888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7"/>
    </row>
    <row r="889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7"/>
    </row>
    <row r="890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7"/>
    </row>
    <row r="891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7"/>
    </row>
    <row r="892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7"/>
    </row>
    <row r="893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7"/>
    </row>
    <row r="894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7"/>
    </row>
    <row r="895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7"/>
    </row>
    <row r="896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7"/>
    </row>
    <row r="897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7"/>
    </row>
    <row r="898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7"/>
    </row>
    <row r="899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7"/>
    </row>
    <row r="900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7"/>
    </row>
    <row r="901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7"/>
    </row>
    <row r="902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7"/>
    </row>
    <row r="903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7"/>
    </row>
    <row r="904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7"/>
    </row>
    <row r="905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7"/>
    </row>
    <row r="906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7"/>
    </row>
    <row r="907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7"/>
    </row>
    <row r="908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7"/>
    </row>
    <row r="909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7"/>
    </row>
    <row r="910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7"/>
    </row>
    <row r="911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7"/>
    </row>
    <row r="912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7"/>
    </row>
    <row r="913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7"/>
    </row>
    <row r="914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7"/>
    </row>
    <row r="915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7"/>
    </row>
    <row r="916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7"/>
    </row>
    <row r="917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7"/>
    </row>
    <row r="918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7"/>
    </row>
    <row r="919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7"/>
    </row>
    <row r="920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7"/>
    </row>
    <row r="921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7"/>
    </row>
    <row r="922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7"/>
    </row>
    <row r="923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7"/>
    </row>
    <row r="924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7"/>
    </row>
    <row r="925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7"/>
    </row>
    <row r="926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7"/>
    </row>
    <row r="927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7"/>
    </row>
    <row r="928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7"/>
    </row>
    <row r="929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7"/>
    </row>
    <row r="930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7"/>
    </row>
    <row r="931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7"/>
    </row>
    <row r="932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7"/>
    </row>
    <row r="933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7"/>
    </row>
    <row r="934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7"/>
    </row>
    <row r="935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7"/>
    </row>
    <row r="936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7"/>
    </row>
    <row r="937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7"/>
    </row>
    <row r="938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7"/>
    </row>
    <row r="939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7"/>
    </row>
    <row r="940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7"/>
    </row>
    <row r="941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7"/>
    </row>
    <row r="942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7"/>
    </row>
    <row r="943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7"/>
    </row>
    <row r="944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7"/>
    </row>
    <row r="945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7"/>
    </row>
    <row r="946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7"/>
    </row>
    <row r="947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7"/>
    </row>
    <row r="948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7"/>
    </row>
    <row r="949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7"/>
    </row>
    <row r="950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7"/>
    </row>
    <row r="951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7"/>
    </row>
    <row r="952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7"/>
    </row>
    <row r="953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7"/>
    </row>
    <row r="954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7"/>
    </row>
    <row r="955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7"/>
    </row>
    <row r="956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7"/>
    </row>
    <row r="957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7"/>
    </row>
    <row r="958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7"/>
    </row>
    <row r="959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7"/>
    </row>
    <row r="960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7"/>
    </row>
    <row r="961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7"/>
    </row>
    <row r="962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7"/>
    </row>
    <row r="963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7"/>
    </row>
    <row r="964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7"/>
    </row>
    <row r="965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7"/>
    </row>
    <row r="966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7"/>
    </row>
    <row r="967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7"/>
    </row>
    <row r="968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7"/>
    </row>
    <row r="969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7"/>
    </row>
    <row r="970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7"/>
    </row>
    <row r="971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7"/>
    </row>
    <row r="972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7"/>
    </row>
    <row r="973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7"/>
    </row>
    <row r="974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7"/>
    </row>
    <row r="975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7"/>
    </row>
    <row r="976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7"/>
    </row>
    <row r="977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7"/>
    </row>
    <row r="978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7"/>
    </row>
    <row r="979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7"/>
    </row>
    <row r="980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7"/>
    </row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2" width="20.67"/>
    <col customWidth="1" min="16" max="16" width="19.22"/>
    <col customWidth="1" min="29" max="29" width="32.22"/>
  </cols>
  <sheetData>
    <row r="1">
      <c r="A1" s="20" t="s">
        <v>90</v>
      </c>
      <c r="B1" s="20" t="s">
        <v>91</v>
      </c>
      <c r="C1" s="21">
        <v>368000.0</v>
      </c>
      <c r="E1" s="22" t="s">
        <v>92</v>
      </c>
      <c r="F1" s="20" t="s">
        <v>93</v>
      </c>
      <c r="G1" s="21">
        <v>74000.0</v>
      </c>
      <c r="L1" s="22" t="s">
        <v>94</v>
      </c>
      <c r="M1" s="22" t="s">
        <v>95</v>
      </c>
      <c r="N1" s="22" t="s">
        <v>96</v>
      </c>
      <c r="O1" s="22" t="s">
        <v>97</v>
      </c>
      <c r="P1" s="22" t="s">
        <v>98</v>
      </c>
      <c r="Q1" s="22" t="s">
        <v>99</v>
      </c>
      <c r="R1" s="22" t="s">
        <v>100</v>
      </c>
      <c r="S1" s="22" t="s">
        <v>101</v>
      </c>
      <c r="T1" s="22" t="s">
        <v>102</v>
      </c>
      <c r="AB1" s="22"/>
      <c r="AC1" s="22"/>
      <c r="AD1" s="22"/>
      <c r="AE1" s="22"/>
      <c r="AF1" s="22"/>
      <c r="AG1" s="22"/>
      <c r="AK1" s="22" t="s">
        <v>103</v>
      </c>
    </row>
    <row r="2">
      <c r="A2" s="20"/>
      <c r="B2" s="20" t="s">
        <v>104</v>
      </c>
      <c r="C2" s="21">
        <v>22200.0</v>
      </c>
      <c r="F2" s="20" t="s">
        <v>105</v>
      </c>
      <c r="G2" s="21">
        <v>165000.0</v>
      </c>
      <c r="M2" s="23" t="s">
        <v>106</v>
      </c>
      <c r="N2" s="22" t="s">
        <v>107</v>
      </c>
      <c r="O2" s="22" t="s">
        <v>108</v>
      </c>
      <c r="P2" s="22" t="s">
        <v>109</v>
      </c>
      <c r="Q2" s="22">
        <v>-51.0</v>
      </c>
      <c r="R2" s="22" t="s">
        <v>110</v>
      </c>
      <c r="S2" s="22">
        <v>48.95</v>
      </c>
      <c r="T2" s="24">
        <v>-0.3</v>
      </c>
      <c r="AA2" s="22" t="s">
        <v>111</v>
      </c>
      <c r="AB2" s="22" t="s">
        <v>96</v>
      </c>
      <c r="AC2" s="22" t="s">
        <v>97</v>
      </c>
      <c r="AD2" s="22" t="s">
        <v>112</v>
      </c>
      <c r="AE2" s="22" t="s">
        <v>98</v>
      </c>
      <c r="AF2" s="22" t="s">
        <v>100</v>
      </c>
      <c r="AG2" s="22" t="s">
        <v>101</v>
      </c>
      <c r="AH2" s="22" t="s">
        <v>113</v>
      </c>
      <c r="AI2" s="22"/>
      <c r="AJ2" s="22"/>
      <c r="AK2" s="22"/>
      <c r="AL2" s="22"/>
      <c r="AM2" s="22" t="s">
        <v>114</v>
      </c>
      <c r="AN2" s="22" t="s">
        <v>115</v>
      </c>
      <c r="AO2" s="22"/>
    </row>
    <row r="3">
      <c r="A3" s="20"/>
      <c r="B3" s="20" t="s">
        <v>116</v>
      </c>
      <c r="C3" s="21">
        <v>5400.0</v>
      </c>
      <c r="F3" s="20" t="s">
        <v>117</v>
      </c>
      <c r="G3" s="21">
        <v>22200.0</v>
      </c>
      <c r="M3" s="23" t="s">
        <v>118</v>
      </c>
      <c r="N3" s="22" t="s">
        <v>119</v>
      </c>
      <c r="O3" s="22" t="s">
        <v>120</v>
      </c>
      <c r="P3" s="22" t="s">
        <v>121</v>
      </c>
      <c r="Q3" s="22">
        <v>0.0</v>
      </c>
      <c r="R3" s="22" t="s">
        <v>122</v>
      </c>
      <c r="S3" s="22" t="s">
        <v>123</v>
      </c>
      <c r="T3" s="24">
        <v>-0.2</v>
      </c>
      <c r="AB3" s="22" t="s">
        <v>107</v>
      </c>
      <c r="AC3" s="22" t="s">
        <v>124</v>
      </c>
      <c r="AD3" s="22" t="s">
        <v>56</v>
      </c>
      <c r="AE3" s="22" t="s">
        <v>125</v>
      </c>
      <c r="AF3" s="25">
        <v>64.95</v>
      </c>
      <c r="AG3" s="25">
        <v>48.95</v>
      </c>
      <c r="AH3" s="26">
        <v>48.95</v>
      </c>
      <c r="AI3" s="26"/>
      <c r="AJ3" s="26"/>
      <c r="AK3" s="25" t="s">
        <v>28</v>
      </c>
      <c r="AL3" s="7" t="s">
        <v>29</v>
      </c>
      <c r="AM3" s="26">
        <f>AVERAGE(14.5,17)</f>
        <v>15.75</v>
      </c>
      <c r="AN3" s="26">
        <f>AVERAGE(37,69)</f>
        <v>53</v>
      </c>
      <c r="AO3" s="26"/>
    </row>
    <row r="4">
      <c r="A4" s="20"/>
      <c r="B4" s="20" t="s">
        <v>93</v>
      </c>
      <c r="C4" s="21">
        <v>3350000.0</v>
      </c>
      <c r="F4" s="20" t="s">
        <v>126</v>
      </c>
      <c r="G4" s="21">
        <v>246000.0</v>
      </c>
      <c r="M4" s="23" t="s">
        <v>127</v>
      </c>
      <c r="N4" s="22" t="s">
        <v>107</v>
      </c>
      <c r="O4" s="22" t="s">
        <v>108</v>
      </c>
      <c r="P4" s="22" t="s">
        <v>121</v>
      </c>
      <c r="Q4" s="22">
        <v>-109.0</v>
      </c>
      <c r="R4" s="22" t="s">
        <v>128</v>
      </c>
      <c r="S4" s="22">
        <v>62.95</v>
      </c>
      <c r="T4" s="24">
        <v>-0.3</v>
      </c>
      <c r="AB4" s="22" t="s">
        <v>107</v>
      </c>
      <c r="AC4" s="22" t="s">
        <v>124</v>
      </c>
      <c r="AD4" s="22" t="s">
        <v>56</v>
      </c>
      <c r="AE4" s="22" t="s">
        <v>125</v>
      </c>
      <c r="AF4" s="25">
        <v>64.95</v>
      </c>
      <c r="AH4" s="26">
        <v>64.95</v>
      </c>
      <c r="AI4" s="26"/>
      <c r="AJ4" s="26"/>
      <c r="AK4" s="25" t="s">
        <v>46</v>
      </c>
      <c r="AL4" s="7" t="s">
        <v>47</v>
      </c>
      <c r="AM4" s="25">
        <f>AVERAGE(14.5,16.5)</f>
        <v>15.5</v>
      </c>
      <c r="AN4" s="26">
        <f>AVERAGE(22,55.5)</f>
        <v>38.75</v>
      </c>
      <c r="AO4" s="26"/>
    </row>
    <row r="5">
      <c r="A5" s="20"/>
      <c r="B5" s="20" t="s">
        <v>105</v>
      </c>
      <c r="C5" s="21">
        <v>246000.0</v>
      </c>
      <c r="F5" s="20" t="s">
        <v>129</v>
      </c>
      <c r="G5" s="21">
        <v>550000.0</v>
      </c>
      <c r="M5" s="23" t="s">
        <v>130</v>
      </c>
      <c r="N5" s="22" t="s">
        <v>131</v>
      </c>
      <c r="O5" s="22" t="s">
        <v>132</v>
      </c>
      <c r="P5" s="22" t="s">
        <v>121</v>
      </c>
      <c r="Q5" s="22">
        <v>0.0</v>
      </c>
      <c r="R5" s="22" t="s">
        <v>133</v>
      </c>
      <c r="S5" s="22">
        <v>67.95</v>
      </c>
      <c r="T5" s="24">
        <v>-0.2</v>
      </c>
      <c r="AB5" s="22" t="s">
        <v>131</v>
      </c>
      <c r="AC5" s="22" t="s">
        <v>32</v>
      </c>
      <c r="AD5" s="22" t="s">
        <v>32</v>
      </c>
      <c r="AE5" s="22" t="s">
        <v>125</v>
      </c>
      <c r="AF5" s="25">
        <v>24.95</v>
      </c>
      <c r="AG5" s="25">
        <v>17.95</v>
      </c>
      <c r="AH5" s="26">
        <v>17.95</v>
      </c>
      <c r="AI5" s="26"/>
      <c r="AJ5" s="26"/>
      <c r="AK5" s="6" t="s">
        <v>30</v>
      </c>
      <c r="AL5" s="7" t="s">
        <v>31</v>
      </c>
      <c r="AM5" s="26">
        <f>AVERAGE(14.5,17)</f>
        <v>15.75</v>
      </c>
      <c r="AN5" s="26">
        <f>AVERAGE(19.9,44.5,47.5,64.5)</f>
        <v>44.1</v>
      </c>
      <c r="AO5" s="26"/>
    </row>
    <row r="6">
      <c r="A6" s="20"/>
      <c r="B6" s="20" t="s">
        <v>117</v>
      </c>
      <c r="C6" s="21">
        <v>33100.0</v>
      </c>
      <c r="F6" s="20" t="s">
        <v>134</v>
      </c>
      <c r="G6" s="21">
        <v>823000.0</v>
      </c>
      <c r="M6" s="23" t="s">
        <v>135</v>
      </c>
      <c r="N6" s="22" t="s">
        <v>107</v>
      </c>
      <c r="O6" s="22" t="s">
        <v>136</v>
      </c>
      <c r="P6" s="22" t="s">
        <v>121</v>
      </c>
      <c r="Q6" s="22">
        <v>-377.0</v>
      </c>
      <c r="R6" s="22" t="s">
        <v>128</v>
      </c>
      <c r="S6" s="22">
        <v>62.95</v>
      </c>
      <c r="T6" s="24">
        <v>-0.3</v>
      </c>
      <c r="AB6" s="22" t="s">
        <v>137</v>
      </c>
      <c r="AC6" s="22" t="s">
        <v>138</v>
      </c>
      <c r="AD6" s="27" t="s">
        <v>46</v>
      </c>
      <c r="AE6" s="22" t="s">
        <v>139</v>
      </c>
      <c r="AF6" s="25">
        <v>34.95</v>
      </c>
      <c r="AG6" s="25">
        <v>32.68</v>
      </c>
      <c r="AH6" s="26">
        <v>32.68</v>
      </c>
      <c r="AI6" s="26"/>
      <c r="AJ6" s="26"/>
      <c r="AK6" s="6" t="s">
        <v>32</v>
      </c>
      <c r="AL6" s="7" t="s">
        <v>33</v>
      </c>
      <c r="AM6" s="26">
        <f>AVERAGE(16.7,16.7*1.2)</f>
        <v>18.37</v>
      </c>
      <c r="AN6" s="26">
        <f>AVERAGE(31.2,54.4,31.2*1.2,54.4*1.2)</f>
        <v>47.08</v>
      </c>
      <c r="AO6" s="26"/>
    </row>
    <row r="7">
      <c r="A7" s="20"/>
      <c r="B7" s="20" t="s">
        <v>126</v>
      </c>
      <c r="C7" s="21">
        <v>1500000.0</v>
      </c>
      <c r="F7" s="20" t="s">
        <v>140</v>
      </c>
      <c r="G7" s="21">
        <v>18100.0</v>
      </c>
      <c r="M7" s="23" t="s">
        <v>141</v>
      </c>
      <c r="N7" s="22" t="s">
        <v>107</v>
      </c>
      <c r="O7" s="22" t="s">
        <v>142</v>
      </c>
      <c r="P7" s="22" t="s">
        <v>109</v>
      </c>
      <c r="Q7" s="22">
        <v>-53.0</v>
      </c>
      <c r="R7" s="22" t="s">
        <v>110</v>
      </c>
      <c r="S7" s="22">
        <v>44.95</v>
      </c>
      <c r="T7" s="24">
        <v>-0.36</v>
      </c>
      <c r="AB7" s="22" t="s">
        <v>143</v>
      </c>
      <c r="AC7" s="22" t="s">
        <v>144</v>
      </c>
      <c r="AD7" s="27" t="s">
        <v>34</v>
      </c>
      <c r="AE7" s="22" t="s">
        <v>125</v>
      </c>
      <c r="AF7" s="25">
        <v>29.95</v>
      </c>
      <c r="AG7" s="25">
        <v>25.61</v>
      </c>
      <c r="AH7" s="26">
        <v>25.61</v>
      </c>
      <c r="AI7" s="26"/>
      <c r="AJ7" s="26"/>
      <c r="AK7" s="6" t="s">
        <v>34</v>
      </c>
      <c r="AL7" s="7" t="s">
        <v>35</v>
      </c>
      <c r="AM7" s="22">
        <v>15.0</v>
      </c>
      <c r="AN7" s="28">
        <f>AVERAGE(20,50,35,70)</f>
        <v>43.75</v>
      </c>
      <c r="AO7" s="26"/>
    </row>
    <row r="8">
      <c r="A8" s="20"/>
      <c r="B8" s="20" t="s">
        <v>129</v>
      </c>
      <c r="C8" s="21">
        <v>823000.0</v>
      </c>
      <c r="F8" s="20" t="s">
        <v>145</v>
      </c>
      <c r="G8" s="21">
        <v>60500.0</v>
      </c>
      <c r="M8" s="23" t="s">
        <v>146</v>
      </c>
      <c r="N8" s="22" t="s">
        <v>119</v>
      </c>
      <c r="O8" s="22" t="s">
        <v>147</v>
      </c>
      <c r="P8" s="22" t="s">
        <v>121</v>
      </c>
      <c r="Q8" s="22">
        <v>0.0</v>
      </c>
      <c r="R8" s="22" t="s">
        <v>128</v>
      </c>
      <c r="S8" s="22">
        <v>62.95</v>
      </c>
      <c r="T8" s="24">
        <v>-0.3</v>
      </c>
      <c r="AB8" s="22" t="s">
        <v>131</v>
      </c>
      <c r="AC8" s="22" t="s">
        <v>148</v>
      </c>
      <c r="AD8" s="22" t="s">
        <v>32</v>
      </c>
      <c r="AE8" s="22" t="s">
        <v>125</v>
      </c>
      <c r="AF8" s="25">
        <v>44.95</v>
      </c>
      <c r="AG8" s="25">
        <v>35.85</v>
      </c>
      <c r="AH8" s="26">
        <v>35.85</v>
      </c>
      <c r="AI8" s="26"/>
      <c r="AJ8" s="26"/>
      <c r="AK8" s="5" t="s">
        <v>36</v>
      </c>
      <c r="AL8" s="7" t="s">
        <v>37</v>
      </c>
      <c r="AM8" s="26">
        <f>AVERAGE(11,12,13)</f>
        <v>12</v>
      </c>
      <c r="AN8" s="26">
        <f>AVERAGE(28,40)</f>
        <v>34</v>
      </c>
      <c r="AO8" s="26"/>
    </row>
    <row r="9">
      <c r="A9" s="20"/>
      <c r="B9" s="20" t="s">
        <v>134</v>
      </c>
      <c r="C9" s="21">
        <v>823000.0</v>
      </c>
      <c r="F9" s="20" t="s">
        <v>149</v>
      </c>
      <c r="G9" s="21">
        <v>368000.0</v>
      </c>
      <c r="M9" s="23" t="s">
        <v>150</v>
      </c>
      <c r="N9" s="22" t="s">
        <v>119</v>
      </c>
      <c r="O9" s="22" t="s">
        <v>120</v>
      </c>
      <c r="P9" s="22" t="s">
        <v>109</v>
      </c>
      <c r="Q9" s="22">
        <v>0.0</v>
      </c>
      <c r="R9" s="29">
        <v>69.95</v>
      </c>
      <c r="AB9" s="22" t="s">
        <v>143</v>
      </c>
      <c r="AC9" s="22" t="s">
        <v>151</v>
      </c>
      <c r="AD9" s="27" t="s">
        <v>34</v>
      </c>
      <c r="AE9" s="22" t="s">
        <v>125</v>
      </c>
      <c r="AF9" s="25">
        <v>39.95</v>
      </c>
      <c r="AG9" s="25">
        <v>35.29</v>
      </c>
      <c r="AH9" s="26">
        <v>35.29</v>
      </c>
      <c r="AI9" s="26"/>
      <c r="AJ9" s="26"/>
      <c r="AK9" s="5" t="s">
        <v>38</v>
      </c>
      <c r="AL9" s="7" t="s">
        <v>39</v>
      </c>
      <c r="AM9" s="28">
        <f>AVERAGE(13.5,13.5+AVERAGE(2,11))</f>
        <v>16.75</v>
      </c>
      <c r="AN9" s="26">
        <f>AVERAGE(27,45)</f>
        <v>36</v>
      </c>
      <c r="AO9" s="26"/>
    </row>
    <row r="10">
      <c r="A10" s="20"/>
      <c r="B10" s="20" t="s">
        <v>140</v>
      </c>
      <c r="C10" s="21">
        <v>40500.0</v>
      </c>
      <c r="F10" s="20" t="s">
        <v>152</v>
      </c>
      <c r="G10" s="21">
        <v>201000.0</v>
      </c>
      <c r="M10" s="23" t="s">
        <v>153</v>
      </c>
      <c r="N10" s="22" t="s">
        <v>154</v>
      </c>
      <c r="O10" s="22" t="s">
        <v>155</v>
      </c>
      <c r="P10" s="22" t="s">
        <v>121</v>
      </c>
      <c r="Q10" s="22">
        <v>0.0</v>
      </c>
      <c r="R10" s="22" t="s">
        <v>156</v>
      </c>
      <c r="S10" s="22">
        <v>60.95</v>
      </c>
      <c r="T10" s="24">
        <v>-0.24</v>
      </c>
      <c r="AB10" s="22" t="s">
        <v>143</v>
      </c>
      <c r="AC10" s="22" t="s">
        <v>157</v>
      </c>
      <c r="AD10" s="27" t="s">
        <v>34</v>
      </c>
      <c r="AE10" s="22" t="s">
        <v>125</v>
      </c>
      <c r="AF10" s="25">
        <v>29.95</v>
      </c>
      <c r="AG10" s="25">
        <v>25.61</v>
      </c>
      <c r="AH10" s="26">
        <v>25.61</v>
      </c>
      <c r="AI10" s="26"/>
      <c r="AJ10" s="26"/>
      <c r="AK10" s="5" t="s">
        <v>40</v>
      </c>
      <c r="AL10" s="7" t="s">
        <v>41</v>
      </c>
      <c r="AM10" s="25">
        <v>16.0</v>
      </c>
      <c r="AN10" s="26">
        <f>AVERAGE(23,53,37,75)</f>
        <v>47</v>
      </c>
      <c r="AO10" s="26"/>
    </row>
    <row r="11">
      <c r="A11" s="20"/>
      <c r="B11" s="20" t="s">
        <v>145</v>
      </c>
      <c r="C11" s="21">
        <v>90500.0</v>
      </c>
      <c r="F11" s="20" t="s">
        <v>158</v>
      </c>
      <c r="G11" s="21">
        <v>60500.0</v>
      </c>
      <c r="M11" s="23" t="s">
        <v>159</v>
      </c>
      <c r="N11" s="22" t="s">
        <v>131</v>
      </c>
      <c r="O11" s="22" t="s">
        <v>132</v>
      </c>
      <c r="P11" s="22" t="s">
        <v>109</v>
      </c>
      <c r="Q11" s="22">
        <v>0.0</v>
      </c>
      <c r="R11" s="22" t="s">
        <v>160</v>
      </c>
      <c r="S11" s="22">
        <v>51.95</v>
      </c>
      <c r="T11" s="24">
        <v>-0.2</v>
      </c>
      <c r="AB11" s="22" t="s">
        <v>143</v>
      </c>
      <c r="AC11" s="22" t="s">
        <v>161</v>
      </c>
      <c r="AD11" s="27" t="s">
        <v>34</v>
      </c>
      <c r="AE11" s="22" t="s">
        <v>125</v>
      </c>
      <c r="AF11" s="25">
        <v>29.95</v>
      </c>
      <c r="AG11" s="25">
        <v>25.61</v>
      </c>
      <c r="AH11" s="26">
        <v>25.61</v>
      </c>
      <c r="AI11" s="26"/>
      <c r="AJ11" s="26"/>
      <c r="AK11" s="6" t="s">
        <v>42</v>
      </c>
      <c r="AL11" s="7" t="s">
        <v>43</v>
      </c>
      <c r="AM11" s="25">
        <v>15.0</v>
      </c>
      <c r="AN11" s="26">
        <f>AVERAGE(23,55)</f>
        <v>39</v>
      </c>
      <c r="AO11" s="26"/>
    </row>
    <row r="12">
      <c r="A12" s="20"/>
      <c r="B12" s="20" t="s">
        <v>149</v>
      </c>
      <c r="C12" s="21">
        <v>7480000.0</v>
      </c>
      <c r="F12" s="20" t="s">
        <v>162</v>
      </c>
      <c r="G12" s="21">
        <v>301000.0</v>
      </c>
      <c r="M12" s="23" t="s">
        <v>163</v>
      </c>
      <c r="N12" s="22" t="s">
        <v>119</v>
      </c>
      <c r="O12" s="22" t="s">
        <v>164</v>
      </c>
      <c r="P12" s="22" t="s">
        <v>121</v>
      </c>
      <c r="Q12" s="22">
        <v>0.0</v>
      </c>
      <c r="R12" s="22" t="s">
        <v>128</v>
      </c>
      <c r="S12" s="22">
        <v>67.95</v>
      </c>
      <c r="T12" s="24">
        <v>-0.24</v>
      </c>
      <c r="AB12" s="22" t="s">
        <v>107</v>
      </c>
      <c r="AC12" s="22" t="s">
        <v>165</v>
      </c>
      <c r="AD12" s="22" t="s">
        <v>56</v>
      </c>
      <c r="AE12" s="22" t="s">
        <v>125</v>
      </c>
      <c r="AF12" s="25">
        <v>59.95</v>
      </c>
      <c r="AH12" s="26">
        <v>59.95</v>
      </c>
      <c r="AI12" s="26"/>
      <c r="AJ12" s="26"/>
      <c r="AK12" s="6" t="s">
        <v>44</v>
      </c>
      <c r="AL12" s="7" t="s">
        <v>45</v>
      </c>
      <c r="AM12" s="28">
        <f>AVERAGE(14,16)</f>
        <v>15</v>
      </c>
      <c r="AN12" s="26">
        <f>AVERAGE(25,45,29,49)</f>
        <v>37</v>
      </c>
      <c r="AO12" s="26"/>
    </row>
    <row r="13">
      <c r="A13" s="20"/>
      <c r="B13" s="20" t="s">
        <v>152</v>
      </c>
      <c r="C13" s="21">
        <v>246000.0</v>
      </c>
      <c r="F13" s="20" t="s">
        <v>166</v>
      </c>
      <c r="G13" s="21">
        <v>110000.0</v>
      </c>
      <c r="M13" s="23" t="s">
        <v>167</v>
      </c>
      <c r="N13" s="22" t="s">
        <v>107</v>
      </c>
      <c r="O13" s="22" t="s">
        <v>168</v>
      </c>
      <c r="P13" s="22" t="s">
        <v>109</v>
      </c>
      <c r="Q13" s="22">
        <v>-374.0</v>
      </c>
      <c r="R13" s="22" t="s">
        <v>110</v>
      </c>
      <c r="S13" s="22">
        <v>34.95</v>
      </c>
      <c r="T13" s="24">
        <v>-0.5</v>
      </c>
      <c r="AB13" s="22" t="s">
        <v>107</v>
      </c>
      <c r="AC13" s="22" t="s">
        <v>124</v>
      </c>
      <c r="AD13" s="22" t="s">
        <v>56</v>
      </c>
      <c r="AE13" s="22" t="s">
        <v>125</v>
      </c>
      <c r="AF13" s="25">
        <v>44.95</v>
      </c>
      <c r="AH13" s="26">
        <v>44.95</v>
      </c>
      <c r="AI13" s="26"/>
      <c r="AJ13" s="26"/>
      <c r="AK13" s="6" t="s">
        <v>48</v>
      </c>
      <c r="AL13" s="7" t="s">
        <v>49</v>
      </c>
      <c r="AM13" s="25">
        <v>12.0</v>
      </c>
      <c r="AN13" s="25">
        <v>26.0</v>
      </c>
      <c r="AO13" s="26"/>
    </row>
    <row r="14">
      <c r="A14" s="20"/>
      <c r="B14" s="20" t="s">
        <v>158</v>
      </c>
      <c r="C14" s="21">
        <v>90500.0</v>
      </c>
      <c r="F14" s="20" t="s">
        <v>169</v>
      </c>
      <c r="G14" s="21">
        <v>110000.0</v>
      </c>
      <c r="M14" s="23" t="s">
        <v>170</v>
      </c>
      <c r="N14" s="22" t="s">
        <v>107</v>
      </c>
      <c r="O14" s="22" t="s">
        <v>171</v>
      </c>
      <c r="P14" s="22" t="s">
        <v>121</v>
      </c>
      <c r="Q14" s="22">
        <v>-60.0</v>
      </c>
      <c r="R14" s="22" t="s">
        <v>128</v>
      </c>
      <c r="S14" s="22">
        <v>62.95</v>
      </c>
      <c r="T14" s="24">
        <v>-0.3</v>
      </c>
      <c r="AB14" s="22" t="s">
        <v>131</v>
      </c>
      <c r="AC14" s="22" t="s">
        <v>172</v>
      </c>
      <c r="AD14" s="27" t="s">
        <v>32</v>
      </c>
      <c r="AE14" s="22" t="s">
        <v>125</v>
      </c>
      <c r="AF14" s="25">
        <v>49.95</v>
      </c>
      <c r="AH14" s="26">
        <v>49.95</v>
      </c>
      <c r="AI14" s="26"/>
      <c r="AJ14" s="26"/>
      <c r="AK14" s="6" t="s">
        <v>50</v>
      </c>
      <c r="AL14" s="7" t="s">
        <v>51</v>
      </c>
      <c r="AM14" s="26"/>
      <c r="AN14" s="26">
        <f>AVERAGE(17,46,33,96,15)</f>
        <v>41.4</v>
      </c>
      <c r="AO14" s="26"/>
    </row>
    <row r="15">
      <c r="A15" s="20"/>
      <c r="B15" s="20" t="s">
        <v>166</v>
      </c>
      <c r="C15" s="21">
        <v>165000.0</v>
      </c>
      <c r="F15" s="20" t="s">
        <v>173</v>
      </c>
      <c r="G15" s="21">
        <v>12100.0</v>
      </c>
      <c r="M15" s="23" t="s">
        <v>174</v>
      </c>
      <c r="N15" s="22" t="s">
        <v>119</v>
      </c>
      <c r="O15" s="22" t="s">
        <v>175</v>
      </c>
      <c r="P15" s="22" t="s">
        <v>121</v>
      </c>
      <c r="Q15" s="22">
        <v>0.0</v>
      </c>
      <c r="R15" s="22" t="s">
        <v>156</v>
      </c>
      <c r="S15" s="22">
        <v>69.95</v>
      </c>
      <c r="T15" s="24">
        <v>-0.13</v>
      </c>
      <c r="AB15" s="22" t="s">
        <v>131</v>
      </c>
      <c r="AC15" s="22" t="s">
        <v>176</v>
      </c>
      <c r="AD15" s="27" t="s">
        <v>32</v>
      </c>
      <c r="AE15" s="22" t="s">
        <v>139</v>
      </c>
      <c r="AF15" s="25">
        <v>24.95</v>
      </c>
      <c r="AH15" s="26">
        <v>24.95</v>
      </c>
      <c r="AI15" s="26"/>
      <c r="AJ15" s="26"/>
      <c r="AK15" s="6" t="s">
        <v>52</v>
      </c>
      <c r="AL15" s="7" t="s">
        <v>53</v>
      </c>
      <c r="AM15" s="25">
        <v>15.0</v>
      </c>
      <c r="AN15" s="26">
        <f>AVERAGE(17,32,32,68)</f>
        <v>37.25</v>
      </c>
      <c r="AO15" s="26"/>
    </row>
    <row r="16">
      <c r="A16" s="20"/>
      <c r="B16" s="20" t="s">
        <v>169</v>
      </c>
      <c r="C16" s="21">
        <v>135000.0</v>
      </c>
      <c r="F16" s="20" t="s">
        <v>177</v>
      </c>
      <c r="G16" s="21">
        <v>2900.0</v>
      </c>
      <c r="M16" s="23" t="s">
        <v>178</v>
      </c>
      <c r="N16" s="22" t="s">
        <v>107</v>
      </c>
      <c r="O16" s="22" t="s">
        <v>179</v>
      </c>
      <c r="P16" s="22" t="s">
        <v>109</v>
      </c>
      <c r="Q16" s="22">
        <v>-51.0</v>
      </c>
      <c r="R16" s="22" t="s">
        <v>110</v>
      </c>
      <c r="S16" s="22">
        <v>48.95</v>
      </c>
      <c r="T16" s="24">
        <v>-0.3</v>
      </c>
      <c r="AB16" s="22" t="s">
        <v>107</v>
      </c>
      <c r="AC16" s="22" t="s">
        <v>124</v>
      </c>
      <c r="AD16" s="22" t="s">
        <v>56</v>
      </c>
      <c r="AE16" s="22" t="s">
        <v>125</v>
      </c>
      <c r="AF16" s="25">
        <v>44.95</v>
      </c>
      <c r="AG16" s="25">
        <v>33.95</v>
      </c>
      <c r="AH16" s="26">
        <v>33.95</v>
      </c>
      <c r="AI16" s="26"/>
      <c r="AJ16" s="26"/>
      <c r="AK16" s="6" t="s">
        <v>54</v>
      </c>
      <c r="AL16" s="7" t="s">
        <v>55</v>
      </c>
      <c r="AM16" s="28">
        <f>AVERAGE(15.5,25.5)</f>
        <v>20.5</v>
      </c>
      <c r="AN16" s="26">
        <f>AVERAGE(26, 52,36,62)</f>
        <v>44</v>
      </c>
      <c r="AO16" s="26"/>
    </row>
    <row r="17">
      <c r="A17" s="20"/>
      <c r="B17" s="20" t="s">
        <v>180</v>
      </c>
      <c r="C17" s="21">
        <v>550000.0</v>
      </c>
      <c r="F17" s="20" t="s">
        <v>180</v>
      </c>
      <c r="G17" s="21">
        <v>450000.0</v>
      </c>
      <c r="M17" s="23" t="s">
        <v>181</v>
      </c>
      <c r="N17" s="22" t="s">
        <v>107</v>
      </c>
      <c r="O17" s="22" t="s">
        <v>182</v>
      </c>
      <c r="P17" s="22" t="s">
        <v>121</v>
      </c>
      <c r="Q17" s="22">
        <v>-94.0</v>
      </c>
      <c r="R17" s="22" t="s">
        <v>128</v>
      </c>
      <c r="S17" s="22">
        <v>62.95</v>
      </c>
      <c r="T17" s="24">
        <v>-0.3</v>
      </c>
      <c r="AB17" s="22" t="s">
        <v>143</v>
      </c>
      <c r="AC17" s="22" t="s">
        <v>183</v>
      </c>
      <c r="AD17" s="27" t="s">
        <v>54</v>
      </c>
      <c r="AE17" s="22" t="s">
        <v>125</v>
      </c>
      <c r="AF17" s="25">
        <v>54.95</v>
      </c>
      <c r="AG17" s="25">
        <v>49.46</v>
      </c>
      <c r="AH17" s="26">
        <v>49.46</v>
      </c>
      <c r="AI17" s="26"/>
      <c r="AJ17" s="26"/>
      <c r="AK17" s="6" t="s">
        <v>56</v>
      </c>
      <c r="AL17" s="7" t="s">
        <v>57</v>
      </c>
      <c r="AM17" s="22">
        <v>15.0</v>
      </c>
      <c r="AN17" s="26">
        <f>AVERAGE(35,70)</f>
        <v>52.5</v>
      </c>
      <c r="AO17" s="26"/>
    </row>
    <row r="18">
      <c r="A18" s="20"/>
      <c r="B18" s="20" t="s">
        <v>184</v>
      </c>
      <c r="C18" s="21">
        <v>110000.0</v>
      </c>
      <c r="F18" s="20" t="s">
        <v>184</v>
      </c>
      <c r="G18" s="21">
        <v>60500.0</v>
      </c>
      <c r="M18" s="23" t="s">
        <v>185</v>
      </c>
      <c r="N18" s="22" t="s">
        <v>119</v>
      </c>
      <c r="O18" s="22" t="s">
        <v>186</v>
      </c>
      <c r="P18" s="22" t="s">
        <v>109</v>
      </c>
      <c r="Q18" s="22">
        <v>0.0</v>
      </c>
      <c r="R18" s="22" t="s">
        <v>110</v>
      </c>
      <c r="S18" s="22">
        <v>48.95</v>
      </c>
      <c r="T18" s="24">
        <v>-0.3</v>
      </c>
      <c r="AB18" s="22" t="s">
        <v>143</v>
      </c>
      <c r="AC18" s="22" t="s">
        <v>187</v>
      </c>
      <c r="AD18" s="27" t="s">
        <v>54</v>
      </c>
      <c r="AE18" s="22" t="s">
        <v>125</v>
      </c>
      <c r="AF18" s="25">
        <v>29.95</v>
      </c>
      <c r="AG18" s="25">
        <v>25.61</v>
      </c>
      <c r="AH18" s="26">
        <v>25.61</v>
      </c>
      <c r="AI18" s="26"/>
      <c r="AJ18" s="26"/>
      <c r="AK18" s="6" t="s">
        <v>58</v>
      </c>
      <c r="AL18" s="7" t="s">
        <v>59</v>
      </c>
      <c r="AM18" s="22">
        <v>15.0</v>
      </c>
      <c r="AN18" s="26">
        <f>AVERAGE(19,44,35,70)</f>
        <v>42</v>
      </c>
      <c r="AO18" s="26"/>
    </row>
    <row r="19">
      <c r="A19" s="20"/>
      <c r="B19" s="20" t="s">
        <v>188</v>
      </c>
      <c r="C19" s="21">
        <v>4090000.0</v>
      </c>
      <c r="F19" s="20" t="s">
        <v>188</v>
      </c>
      <c r="G19" s="21">
        <v>90500.0</v>
      </c>
      <c r="M19" s="23" t="s">
        <v>189</v>
      </c>
      <c r="N19" s="22" t="s">
        <v>107</v>
      </c>
      <c r="O19" s="22" t="s">
        <v>190</v>
      </c>
      <c r="P19" s="22" t="s">
        <v>121</v>
      </c>
      <c r="Q19" s="22">
        <v>-80.0</v>
      </c>
      <c r="R19" s="22" t="s">
        <v>128</v>
      </c>
      <c r="S19" s="22">
        <v>44.95</v>
      </c>
      <c r="T19" s="24">
        <v>-0.5</v>
      </c>
      <c r="AB19" s="22" t="s">
        <v>143</v>
      </c>
      <c r="AC19" s="22" t="s">
        <v>191</v>
      </c>
      <c r="AD19" s="27" t="s">
        <v>54</v>
      </c>
      <c r="AE19" s="22" t="s">
        <v>125</v>
      </c>
      <c r="AF19" s="25">
        <v>24.95</v>
      </c>
      <c r="AG19" s="25">
        <v>23.13</v>
      </c>
      <c r="AH19" s="26">
        <v>23.13</v>
      </c>
      <c r="AI19" s="26"/>
      <c r="AJ19" s="26"/>
      <c r="AK19" s="6" t="s">
        <v>60</v>
      </c>
      <c r="AL19" s="7" t="s">
        <v>61</v>
      </c>
      <c r="AM19" s="26">
        <f>AVERAGE(12,17)</f>
        <v>14.5</v>
      </c>
      <c r="AN19" s="26">
        <f>AVERAGE(20,41,29,55)</f>
        <v>36.25</v>
      </c>
      <c r="AO19" s="26"/>
    </row>
    <row r="20">
      <c r="A20" s="20"/>
      <c r="B20" s="20" t="s">
        <v>192</v>
      </c>
      <c r="C20" s="21">
        <v>1.36E7</v>
      </c>
      <c r="F20" s="20" t="s">
        <v>192</v>
      </c>
      <c r="G20" s="21">
        <v>165000.0</v>
      </c>
      <c r="M20" s="23" t="s">
        <v>193</v>
      </c>
      <c r="N20" s="22" t="s">
        <v>107</v>
      </c>
      <c r="O20" s="22" t="s">
        <v>194</v>
      </c>
      <c r="P20" s="22" t="s">
        <v>109</v>
      </c>
      <c r="Q20" s="22">
        <v>-51.0</v>
      </c>
      <c r="R20" s="22" t="s">
        <v>110</v>
      </c>
      <c r="S20" s="22">
        <v>48.95</v>
      </c>
      <c r="T20" s="24">
        <v>-0.3</v>
      </c>
      <c r="AB20" s="22" t="s">
        <v>131</v>
      </c>
      <c r="AC20" s="22" t="s">
        <v>195</v>
      </c>
      <c r="AD20" s="27" t="s">
        <v>32</v>
      </c>
      <c r="AE20" s="22" t="s">
        <v>139</v>
      </c>
      <c r="AF20" s="25">
        <v>32.95</v>
      </c>
      <c r="AH20" s="26">
        <v>32.95</v>
      </c>
      <c r="AI20" s="26"/>
      <c r="AJ20" s="26"/>
      <c r="AK20" s="6" t="s">
        <v>62</v>
      </c>
      <c r="AL20" s="7" t="s">
        <v>63</v>
      </c>
      <c r="AM20" s="26">
        <f>AVERAGE(16,20)</f>
        <v>18</v>
      </c>
      <c r="AN20" s="26">
        <f>AVERAGE(18,33,22,37)</f>
        <v>27.5</v>
      </c>
      <c r="AO20" s="26"/>
    </row>
    <row r="21">
      <c r="A21" s="20"/>
      <c r="B21" s="20" t="s">
        <v>196</v>
      </c>
      <c r="C21" s="21">
        <v>90500.0</v>
      </c>
      <c r="F21" s="20" t="s">
        <v>196</v>
      </c>
      <c r="G21" s="21">
        <v>9900.0</v>
      </c>
      <c r="M21" s="23" t="s">
        <v>197</v>
      </c>
      <c r="N21" s="22" t="s">
        <v>119</v>
      </c>
      <c r="O21" s="22" t="s">
        <v>198</v>
      </c>
      <c r="P21" s="22" t="s">
        <v>121</v>
      </c>
      <c r="Q21" s="22">
        <v>0.0</v>
      </c>
      <c r="R21" s="22" t="s">
        <v>128</v>
      </c>
      <c r="S21" s="22">
        <v>62.95</v>
      </c>
      <c r="T21" s="24">
        <v>-0.3</v>
      </c>
      <c r="AB21" s="22" t="s">
        <v>131</v>
      </c>
      <c r="AC21" s="22" t="s">
        <v>148</v>
      </c>
      <c r="AD21" s="27" t="s">
        <v>32</v>
      </c>
      <c r="AE21" s="22" t="s">
        <v>125</v>
      </c>
      <c r="AF21" s="25">
        <v>39.95</v>
      </c>
      <c r="AG21" s="25">
        <v>35.96</v>
      </c>
      <c r="AH21" s="26">
        <v>35.96</v>
      </c>
      <c r="AI21" s="26"/>
      <c r="AJ21" s="26"/>
      <c r="AO21" s="26"/>
    </row>
    <row r="22">
      <c r="A22" s="20"/>
      <c r="B22" s="20" t="s">
        <v>199</v>
      </c>
      <c r="C22" s="21">
        <v>90500.0</v>
      </c>
      <c r="F22" s="20" t="s">
        <v>199</v>
      </c>
      <c r="G22" s="21">
        <v>12100.0</v>
      </c>
      <c r="M22" s="23" t="s">
        <v>200</v>
      </c>
      <c r="N22" s="22" t="s">
        <v>131</v>
      </c>
      <c r="O22" s="22" t="s">
        <v>201</v>
      </c>
      <c r="P22" s="22" t="s">
        <v>109</v>
      </c>
      <c r="Q22" s="22">
        <v>0.0</v>
      </c>
      <c r="R22" s="22" t="s">
        <v>202</v>
      </c>
      <c r="S22" s="22">
        <v>25.95</v>
      </c>
      <c r="T22" s="24">
        <v>-0.26</v>
      </c>
      <c r="AB22" s="22" t="s">
        <v>131</v>
      </c>
      <c r="AC22" s="22" t="s">
        <v>176</v>
      </c>
      <c r="AD22" s="27" t="s">
        <v>32</v>
      </c>
      <c r="AE22" s="22" t="s">
        <v>125</v>
      </c>
      <c r="AF22" s="25">
        <v>29.29</v>
      </c>
      <c r="AH22" s="26">
        <v>29.29</v>
      </c>
      <c r="AI22" s="26"/>
      <c r="AJ22" s="26"/>
      <c r="AK22" s="26"/>
      <c r="AL22" s="26"/>
      <c r="AM22" s="26"/>
      <c r="AN22" s="26"/>
      <c r="AO22" s="26"/>
    </row>
    <row r="23">
      <c r="A23" s="20"/>
      <c r="B23" s="20" t="s">
        <v>203</v>
      </c>
      <c r="C23" s="21">
        <v>2.04E7</v>
      </c>
      <c r="F23" s="20" t="s">
        <v>203</v>
      </c>
      <c r="G23" s="21">
        <v>368000.0</v>
      </c>
      <c r="M23" s="23" t="s">
        <v>204</v>
      </c>
      <c r="N23" s="22" t="s">
        <v>107</v>
      </c>
      <c r="O23" s="22" t="s">
        <v>205</v>
      </c>
      <c r="P23" s="22" t="s">
        <v>121</v>
      </c>
      <c r="Q23" s="22">
        <v>-1.0</v>
      </c>
      <c r="R23" s="29">
        <v>89.95</v>
      </c>
      <c r="AB23" s="22" t="s">
        <v>206</v>
      </c>
      <c r="AC23" s="22" t="s">
        <v>207</v>
      </c>
      <c r="AD23" s="27" t="s">
        <v>40</v>
      </c>
      <c r="AE23" s="22" t="s">
        <v>208</v>
      </c>
      <c r="AF23" s="25">
        <v>32.95</v>
      </c>
      <c r="AH23" s="26">
        <v>32.95</v>
      </c>
      <c r="AI23" s="26"/>
      <c r="AJ23" s="26"/>
      <c r="AK23" s="26"/>
      <c r="AL23" s="26"/>
      <c r="AM23" s="26"/>
      <c r="AN23" s="26"/>
      <c r="AO23" s="26"/>
    </row>
    <row r="24">
      <c r="A24" s="20"/>
      <c r="B24" s="20" t="s">
        <v>209</v>
      </c>
      <c r="C24" s="21">
        <v>246000.0</v>
      </c>
      <c r="F24" s="20" t="s">
        <v>209</v>
      </c>
      <c r="G24" s="21">
        <v>201000.0</v>
      </c>
      <c r="M24" s="23" t="s">
        <v>210</v>
      </c>
      <c r="N24" s="22" t="s">
        <v>107</v>
      </c>
      <c r="O24" s="22" t="s">
        <v>211</v>
      </c>
      <c r="P24" s="22" t="s">
        <v>121</v>
      </c>
      <c r="Q24" s="22">
        <v>-50.0</v>
      </c>
      <c r="R24" s="22" t="s">
        <v>128</v>
      </c>
      <c r="S24" s="22">
        <v>62.95</v>
      </c>
      <c r="T24" s="24">
        <v>-0.3</v>
      </c>
      <c r="AB24" s="22" t="s">
        <v>206</v>
      </c>
      <c r="AC24" s="22" t="s">
        <v>207</v>
      </c>
      <c r="AD24" s="27" t="s">
        <v>40</v>
      </c>
      <c r="AE24" s="22" t="s">
        <v>208</v>
      </c>
      <c r="AF24" s="25">
        <v>29.95</v>
      </c>
      <c r="AG24" s="25">
        <v>26.36</v>
      </c>
      <c r="AH24" s="26">
        <v>26.36</v>
      </c>
      <c r="AI24" s="26"/>
      <c r="AJ24" s="26"/>
      <c r="AK24" s="26"/>
      <c r="AL24" s="26"/>
      <c r="AM24" s="26"/>
      <c r="AN24" s="26"/>
      <c r="AO24" s="26"/>
    </row>
    <row r="25">
      <c r="A25" s="20"/>
      <c r="B25" s="20" t="s">
        <v>212</v>
      </c>
      <c r="C25" s="21">
        <v>40500.0</v>
      </c>
      <c r="F25" s="20" t="s">
        <v>212</v>
      </c>
      <c r="G25" s="21">
        <v>33100.0</v>
      </c>
      <c r="M25" s="23" t="s">
        <v>213</v>
      </c>
      <c r="N25" s="22" t="s">
        <v>119</v>
      </c>
      <c r="O25" s="22" t="s">
        <v>164</v>
      </c>
      <c r="P25" s="22" t="s">
        <v>109</v>
      </c>
      <c r="Q25" s="22">
        <v>0.0</v>
      </c>
      <c r="R25" s="29">
        <v>69.95</v>
      </c>
      <c r="AB25" s="22" t="s">
        <v>131</v>
      </c>
      <c r="AC25" s="22" t="s">
        <v>214</v>
      </c>
      <c r="AD25" s="27" t="s">
        <v>32</v>
      </c>
      <c r="AE25" s="22" t="s">
        <v>125</v>
      </c>
      <c r="AG25" s="25">
        <v>38.45</v>
      </c>
      <c r="AH25" s="26">
        <v>38.45</v>
      </c>
      <c r="AI25" s="26"/>
      <c r="AJ25" s="26"/>
      <c r="AK25" s="26"/>
      <c r="AL25" s="26"/>
      <c r="AM25" s="26"/>
      <c r="AN25" s="26"/>
      <c r="AO25" s="26"/>
    </row>
    <row r="26">
      <c r="A26" s="20"/>
      <c r="B26" s="20" t="s">
        <v>215</v>
      </c>
      <c r="C26" s="21">
        <v>8100.0</v>
      </c>
      <c r="F26" s="20" t="s">
        <v>215</v>
      </c>
      <c r="G26" s="21">
        <v>2900.0</v>
      </c>
      <c r="M26" s="23" t="s">
        <v>216</v>
      </c>
      <c r="N26" s="22" t="s">
        <v>107</v>
      </c>
      <c r="O26" s="22" t="s">
        <v>171</v>
      </c>
      <c r="P26" s="22" t="s">
        <v>109</v>
      </c>
      <c r="Q26" s="22">
        <v>-19.0</v>
      </c>
      <c r="R26" s="22" t="s">
        <v>110</v>
      </c>
      <c r="S26" s="22">
        <v>48.95</v>
      </c>
      <c r="T26" s="24">
        <v>-0.3</v>
      </c>
      <c r="AB26" s="22" t="s">
        <v>206</v>
      </c>
      <c r="AC26" s="22" t="s">
        <v>217</v>
      </c>
      <c r="AD26" s="27" t="s">
        <v>40</v>
      </c>
      <c r="AE26" s="22" t="s">
        <v>208</v>
      </c>
      <c r="AG26" s="25">
        <v>43.95</v>
      </c>
      <c r="AH26" s="26">
        <v>43.95</v>
      </c>
      <c r="AI26" s="26"/>
      <c r="AJ26" s="26"/>
      <c r="AK26" s="26"/>
      <c r="AL26" s="26"/>
      <c r="AM26" s="26"/>
      <c r="AN26" s="26"/>
      <c r="AO26" s="26"/>
    </row>
    <row r="27">
      <c r="A27" s="20"/>
      <c r="B27" s="20" t="s">
        <v>218</v>
      </c>
      <c r="C27" s="21">
        <v>673000.0</v>
      </c>
      <c r="F27" s="20" t="s">
        <v>218</v>
      </c>
      <c r="G27" s="21">
        <v>673000.0</v>
      </c>
      <c r="M27" s="23" t="s">
        <v>219</v>
      </c>
      <c r="N27" s="22" t="s">
        <v>107</v>
      </c>
      <c r="O27" s="22" t="s">
        <v>190</v>
      </c>
      <c r="P27" s="22" t="s">
        <v>109</v>
      </c>
      <c r="Q27" s="22">
        <v>-28.0</v>
      </c>
      <c r="R27" s="22" t="s">
        <v>110</v>
      </c>
      <c r="S27" s="22">
        <v>34.95</v>
      </c>
      <c r="T27" s="24">
        <v>-0.5</v>
      </c>
      <c r="AB27" s="22" t="s">
        <v>107</v>
      </c>
      <c r="AC27" s="22" t="s">
        <v>124</v>
      </c>
      <c r="AD27" s="22" t="s">
        <v>56</v>
      </c>
      <c r="AE27" s="22" t="s">
        <v>125</v>
      </c>
      <c r="AG27" s="25">
        <v>33.95</v>
      </c>
      <c r="AH27" s="26">
        <v>33.95</v>
      </c>
      <c r="AI27" s="26"/>
      <c r="AJ27" s="26"/>
      <c r="AK27" s="26"/>
      <c r="AL27" s="26"/>
      <c r="AM27" s="26"/>
      <c r="AN27" s="26"/>
      <c r="AO27" s="26"/>
    </row>
    <row r="28">
      <c r="A28" s="20"/>
      <c r="B28" s="20" t="s">
        <v>220</v>
      </c>
      <c r="C28" s="21">
        <v>165000.0</v>
      </c>
      <c r="F28" s="20" t="s">
        <v>220</v>
      </c>
      <c r="G28" s="21">
        <v>135000.0</v>
      </c>
      <c r="M28" s="23" t="s">
        <v>221</v>
      </c>
      <c r="N28" s="22" t="s">
        <v>222</v>
      </c>
      <c r="O28" s="22" t="s">
        <v>223</v>
      </c>
      <c r="P28" s="22" t="s">
        <v>121</v>
      </c>
      <c r="Q28" s="22">
        <v>0.0</v>
      </c>
      <c r="R28" s="29">
        <v>64.95</v>
      </c>
      <c r="T28" s="22" t="s">
        <v>224</v>
      </c>
      <c r="AB28" s="22" t="s">
        <v>131</v>
      </c>
      <c r="AC28" s="22" t="s">
        <v>32</v>
      </c>
      <c r="AD28" s="27" t="s">
        <v>32</v>
      </c>
      <c r="AE28" s="22" t="s">
        <v>139</v>
      </c>
      <c r="AG28" s="25">
        <v>19.95</v>
      </c>
      <c r="AH28" s="26">
        <v>19.95</v>
      </c>
      <c r="AI28" s="26"/>
      <c r="AJ28" s="26"/>
      <c r="AK28" s="26"/>
      <c r="AL28" s="26"/>
      <c r="AM28" s="26"/>
      <c r="AN28" s="26"/>
      <c r="AO28" s="26"/>
    </row>
    <row r="29">
      <c r="M29" s="23" t="s">
        <v>225</v>
      </c>
      <c r="N29" s="22" t="s">
        <v>107</v>
      </c>
      <c r="O29" s="22" t="s">
        <v>226</v>
      </c>
      <c r="P29" s="22" t="s">
        <v>121</v>
      </c>
      <c r="Q29" s="22">
        <v>-4.0</v>
      </c>
      <c r="R29" s="22" t="s">
        <v>128</v>
      </c>
      <c r="S29" s="22">
        <v>62.95</v>
      </c>
      <c r="T29" s="24">
        <v>-0.3</v>
      </c>
      <c r="AB29" s="22" t="s">
        <v>227</v>
      </c>
      <c r="AC29" s="22" t="s">
        <v>228</v>
      </c>
      <c r="AD29" s="27" t="s">
        <v>60</v>
      </c>
      <c r="AE29" s="22" t="s">
        <v>208</v>
      </c>
      <c r="AG29" s="25">
        <v>43.95</v>
      </c>
      <c r="AH29" s="26">
        <v>43.95</v>
      </c>
      <c r="AI29" s="26"/>
      <c r="AJ29" s="26"/>
      <c r="AK29" s="26"/>
      <c r="AL29" s="26"/>
      <c r="AM29" s="26"/>
      <c r="AN29" s="26"/>
      <c r="AO29" s="26"/>
    </row>
    <row r="30">
      <c r="M30" s="23" t="s">
        <v>229</v>
      </c>
      <c r="N30" s="22" t="s">
        <v>107</v>
      </c>
      <c r="O30" s="22" t="s">
        <v>182</v>
      </c>
      <c r="P30" s="22" t="s">
        <v>109</v>
      </c>
      <c r="Q30" s="22">
        <v>-19.0</v>
      </c>
      <c r="R30" s="22" t="s">
        <v>110</v>
      </c>
      <c r="S30" s="22">
        <v>48.95</v>
      </c>
      <c r="T30" s="24">
        <v>-0.3</v>
      </c>
      <c r="AB30" s="22" t="s">
        <v>143</v>
      </c>
      <c r="AC30" s="22" t="s">
        <v>151</v>
      </c>
      <c r="AD30" s="27" t="s">
        <v>34</v>
      </c>
      <c r="AE30" s="22" t="s">
        <v>125</v>
      </c>
      <c r="AG30" s="25">
        <v>41.44</v>
      </c>
      <c r="AH30" s="26">
        <v>41.44</v>
      </c>
      <c r="AI30" s="26"/>
      <c r="AJ30" s="26"/>
      <c r="AK30" s="26"/>
      <c r="AL30" s="26"/>
      <c r="AM30" s="26"/>
      <c r="AN30" s="26"/>
      <c r="AO30" s="26"/>
    </row>
    <row r="31">
      <c r="M31" s="23" t="s">
        <v>230</v>
      </c>
      <c r="N31" s="22" t="s">
        <v>231</v>
      </c>
      <c r="O31" s="22" t="s">
        <v>232</v>
      </c>
      <c r="P31" s="22" t="s">
        <v>121</v>
      </c>
      <c r="Q31" s="22">
        <v>0.0</v>
      </c>
      <c r="R31" s="22" t="s">
        <v>122</v>
      </c>
      <c r="S31" s="22" t="s">
        <v>233</v>
      </c>
      <c r="T31" s="24">
        <v>-0.21</v>
      </c>
      <c r="AB31" s="22" t="s">
        <v>107</v>
      </c>
      <c r="AC31" s="22" t="s">
        <v>56</v>
      </c>
      <c r="AD31" s="22" t="s">
        <v>56</v>
      </c>
      <c r="AE31" s="22" t="s">
        <v>125</v>
      </c>
      <c r="AG31" s="25">
        <v>34.95</v>
      </c>
      <c r="AH31" s="26">
        <v>34.95</v>
      </c>
      <c r="AI31" s="26"/>
      <c r="AJ31" s="26"/>
      <c r="AK31" s="26"/>
      <c r="AL31" s="26"/>
      <c r="AM31" s="26"/>
      <c r="AN31" s="26"/>
      <c r="AO31" s="26"/>
    </row>
    <row r="32">
      <c r="M32" s="23" t="s">
        <v>234</v>
      </c>
      <c r="N32" s="22" t="s">
        <v>206</v>
      </c>
      <c r="O32" s="22" t="s">
        <v>235</v>
      </c>
      <c r="P32" s="22" t="s">
        <v>236</v>
      </c>
      <c r="Q32" s="22">
        <v>0.0</v>
      </c>
      <c r="R32" s="29">
        <v>29.95</v>
      </c>
      <c r="AB32" s="22" t="s">
        <v>107</v>
      </c>
      <c r="AC32" s="22" t="s">
        <v>56</v>
      </c>
      <c r="AD32" s="22" t="s">
        <v>56</v>
      </c>
      <c r="AE32" s="22" t="s">
        <v>125</v>
      </c>
      <c r="AG32" s="25">
        <v>44.95</v>
      </c>
      <c r="AH32" s="26">
        <v>44.95</v>
      </c>
      <c r="AI32" s="26"/>
      <c r="AJ32" s="26"/>
      <c r="AK32" s="26"/>
      <c r="AL32" s="26"/>
      <c r="AM32" s="26"/>
      <c r="AN32" s="26"/>
      <c r="AO32" s="26"/>
    </row>
    <row r="33">
      <c r="M33" s="23" t="s">
        <v>237</v>
      </c>
      <c r="N33" s="22" t="s">
        <v>107</v>
      </c>
      <c r="O33" s="22" t="s">
        <v>194</v>
      </c>
      <c r="P33" s="22" t="s">
        <v>121</v>
      </c>
      <c r="Q33" s="22">
        <v>-92.0</v>
      </c>
      <c r="R33" s="22" t="s">
        <v>128</v>
      </c>
      <c r="S33" s="22">
        <v>62.95</v>
      </c>
      <c r="T33" s="24">
        <v>-0.3</v>
      </c>
      <c r="AB33" s="22" t="s">
        <v>131</v>
      </c>
      <c r="AC33" s="22" t="s">
        <v>32</v>
      </c>
      <c r="AD33" s="27" t="s">
        <v>32</v>
      </c>
      <c r="AE33" s="22" t="s">
        <v>125</v>
      </c>
      <c r="AG33" s="25">
        <v>20.95</v>
      </c>
      <c r="AH33" s="26">
        <v>20.95</v>
      </c>
      <c r="AI33" s="26"/>
      <c r="AJ33" s="26"/>
      <c r="AK33" s="26"/>
      <c r="AL33" s="26"/>
      <c r="AM33" s="26"/>
      <c r="AN33" s="26"/>
      <c r="AO33" s="26"/>
    </row>
    <row r="34">
      <c r="M34" s="23" t="s">
        <v>238</v>
      </c>
      <c r="N34" s="22" t="s">
        <v>119</v>
      </c>
      <c r="O34" s="22" t="s">
        <v>239</v>
      </c>
      <c r="P34" s="22" t="s">
        <v>121</v>
      </c>
      <c r="Q34" s="22">
        <v>0.0</v>
      </c>
      <c r="R34" s="22" t="s">
        <v>128</v>
      </c>
      <c r="S34" s="22">
        <v>62.95</v>
      </c>
      <c r="T34" s="24">
        <v>-0.3</v>
      </c>
      <c r="AB34" s="22" t="s">
        <v>131</v>
      </c>
      <c r="AC34" s="22" t="s">
        <v>32</v>
      </c>
      <c r="AD34" s="27" t="s">
        <v>32</v>
      </c>
      <c r="AE34" s="22" t="s">
        <v>125</v>
      </c>
      <c r="AG34" s="25">
        <v>16.95</v>
      </c>
      <c r="AH34" s="26">
        <v>16.95</v>
      </c>
      <c r="AI34" s="26"/>
      <c r="AJ34" s="26"/>
      <c r="AK34" s="26"/>
      <c r="AL34" s="26"/>
      <c r="AM34" s="26"/>
      <c r="AN34" s="26"/>
      <c r="AO34" s="26"/>
    </row>
    <row r="35">
      <c r="M35" s="23" t="s">
        <v>240</v>
      </c>
      <c r="N35" s="22" t="s">
        <v>119</v>
      </c>
      <c r="O35" s="22" t="s">
        <v>241</v>
      </c>
      <c r="P35" s="22" t="s">
        <v>109</v>
      </c>
      <c r="Q35" s="22">
        <v>0.0</v>
      </c>
      <c r="R35" s="22" t="s">
        <v>110</v>
      </c>
      <c r="S35" s="22">
        <v>48.95</v>
      </c>
      <c r="T35" s="24">
        <v>-0.3</v>
      </c>
      <c r="AB35" s="22" t="s">
        <v>143</v>
      </c>
      <c r="AC35" s="22" t="s">
        <v>242</v>
      </c>
      <c r="AD35" s="27" t="s">
        <v>54</v>
      </c>
      <c r="AE35" s="22" t="s">
        <v>208</v>
      </c>
      <c r="AG35" s="25">
        <v>48.36</v>
      </c>
      <c r="AH35" s="26">
        <v>48.36</v>
      </c>
      <c r="AI35" s="26"/>
      <c r="AJ35" s="26"/>
      <c r="AK35" s="26"/>
      <c r="AL35" s="26"/>
      <c r="AM35" s="26"/>
      <c r="AN35" s="26"/>
      <c r="AO35" s="26"/>
    </row>
    <row r="36">
      <c r="M36" s="23" t="s">
        <v>243</v>
      </c>
      <c r="N36" s="22" t="s">
        <v>244</v>
      </c>
      <c r="O36" s="22" t="s">
        <v>245</v>
      </c>
      <c r="P36" s="22" t="s">
        <v>121</v>
      </c>
      <c r="Q36" s="22">
        <v>0.0</v>
      </c>
      <c r="R36" s="22" t="s">
        <v>156</v>
      </c>
      <c r="S36" s="22">
        <v>47.95</v>
      </c>
      <c r="T36" s="24">
        <v>-0.4</v>
      </c>
      <c r="AB36" s="22" t="s">
        <v>143</v>
      </c>
      <c r="AC36" s="22" t="s">
        <v>151</v>
      </c>
      <c r="AD36" s="27" t="s">
        <v>34</v>
      </c>
      <c r="AE36" s="22" t="s">
        <v>125</v>
      </c>
      <c r="AG36" s="25">
        <v>41.44</v>
      </c>
      <c r="AH36" s="26">
        <v>41.44</v>
      </c>
      <c r="AI36" s="26"/>
      <c r="AJ36" s="26"/>
      <c r="AK36" s="26"/>
      <c r="AL36" s="26"/>
      <c r="AM36" s="26"/>
      <c r="AN36" s="26"/>
      <c r="AO36" s="26"/>
    </row>
    <row r="37">
      <c r="M37" s="23" t="s">
        <v>246</v>
      </c>
      <c r="N37" s="22" t="s">
        <v>107</v>
      </c>
      <c r="O37" s="22" t="s">
        <v>247</v>
      </c>
      <c r="P37" s="22" t="s">
        <v>109</v>
      </c>
      <c r="Q37" s="22">
        <v>0.0</v>
      </c>
      <c r="R37" s="22" t="s">
        <v>110</v>
      </c>
      <c r="S37" s="22">
        <v>48.95</v>
      </c>
      <c r="T37" s="24">
        <v>-0.3</v>
      </c>
      <c r="AB37" s="22" t="s">
        <v>131</v>
      </c>
      <c r="AC37" s="22" t="s">
        <v>248</v>
      </c>
      <c r="AD37" s="27" t="s">
        <v>32</v>
      </c>
      <c r="AE37" s="22" t="s">
        <v>249</v>
      </c>
      <c r="AG37" s="25">
        <v>27.45</v>
      </c>
      <c r="AH37" s="26">
        <v>27.45</v>
      </c>
      <c r="AI37" s="26"/>
      <c r="AJ37" s="26"/>
      <c r="AK37" s="26"/>
      <c r="AL37" s="26"/>
      <c r="AM37" s="26"/>
      <c r="AN37" s="26"/>
      <c r="AO37" s="26"/>
    </row>
    <row r="38">
      <c r="M38" s="23" t="s">
        <v>250</v>
      </c>
      <c r="N38" s="22" t="s">
        <v>107</v>
      </c>
      <c r="O38" s="22" t="s">
        <v>251</v>
      </c>
      <c r="P38" s="22" t="s">
        <v>121</v>
      </c>
      <c r="Q38" s="22">
        <v>-82.0</v>
      </c>
      <c r="R38" s="22" t="s">
        <v>128</v>
      </c>
      <c r="S38" s="22">
        <v>62.95</v>
      </c>
      <c r="T38" s="24">
        <v>-0.3</v>
      </c>
      <c r="AB38" s="22" t="s">
        <v>137</v>
      </c>
      <c r="AC38" s="22" t="s">
        <v>252</v>
      </c>
      <c r="AD38" s="27" t="s">
        <v>46</v>
      </c>
      <c r="AE38" s="22" t="s">
        <v>139</v>
      </c>
      <c r="AG38" s="25">
        <v>28.01</v>
      </c>
      <c r="AH38" s="26">
        <v>28.01</v>
      </c>
      <c r="AI38" s="26"/>
      <c r="AJ38" s="26"/>
      <c r="AK38" s="26"/>
      <c r="AL38" s="26"/>
      <c r="AM38" s="26"/>
      <c r="AN38" s="26"/>
      <c r="AO38" s="26"/>
    </row>
    <row r="39">
      <c r="M39" s="23" t="s">
        <v>253</v>
      </c>
      <c r="N39" s="22" t="s">
        <v>107</v>
      </c>
      <c r="O39" s="22" t="s">
        <v>254</v>
      </c>
      <c r="P39" s="22" t="s">
        <v>121</v>
      </c>
      <c r="Q39" s="22">
        <v>-113.0</v>
      </c>
      <c r="R39" s="22" t="s">
        <v>128</v>
      </c>
      <c r="S39" s="22">
        <v>62.95</v>
      </c>
      <c r="T39" s="24">
        <v>-0.3</v>
      </c>
      <c r="AB39" s="22" t="s">
        <v>143</v>
      </c>
      <c r="AC39" s="22" t="s">
        <v>151</v>
      </c>
      <c r="AD39" s="27" t="s">
        <v>34</v>
      </c>
      <c r="AE39" s="22" t="s">
        <v>125</v>
      </c>
      <c r="AG39" s="25">
        <v>35.29</v>
      </c>
      <c r="AH39" s="26">
        <v>35.29</v>
      </c>
      <c r="AI39" s="26"/>
      <c r="AJ39" s="26"/>
      <c r="AK39" s="26"/>
      <c r="AL39" s="26"/>
      <c r="AM39" s="26"/>
      <c r="AN39" s="26"/>
      <c r="AO39" s="26"/>
    </row>
    <row r="40">
      <c r="M40" s="23" t="s">
        <v>255</v>
      </c>
      <c r="N40" s="22" t="s">
        <v>107</v>
      </c>
      <c r="O40" s="22" t="s">
        <v>256</v>
      </c>
      <c r="P40" s="22" t="s">
        <v>109</v>
      </c>
      <c r="Q40" s="22">
        <v>-59.0</v>
      </c>
      <c r="R40" s="22" t="s">
        <v>110</v>
      </c>
      <c r="S40" s="22">
        <v>55.95</v>
      </c>
      <c r="T40" s="24">
        <v>-0.2</v>
      </c>
      <c r="AB40" s="22" t="s">
        <v>107</v>
      </c>
      <c r="AC40" s="22" t="s">
        <v>257</v>
      </c>
      <c r="AD40" s="22" t="s">
        <v>56</v>
      </c>
      <c r="AE40" s="22" t="s">
        <v>139</v>
      </c>
      <c r="AG40" s="25">
        <v>49.95</v>
      </c>
      <c r="AH40" s="26">
        <v>49.95</v>
      </c>
      <c r="AI40" s="26"/>
      <c r="AJ40" s="26"/>
      <c r="AK40" s="26"/>
      <c r="AL40" s="26"/>
      <c r="AM40" s="26"/>
      <c r="AN40" s="26"/>
      <c r="AO40" s="26"/>
    </row>
    <row r="41">
      <c r="M41" s="23" t="s">
        <v>258</v>
      </c>
      <c r="N41" s="22" t="s">
        <v>119</v>
      </c>
      <c r="O41" s="22" t="s">
        <v>259</v>
      </c>
      <c r="P41" s="22" t="s">
        <v>109</v>
      </c>
      <c r="Q41" s="22">
        <v>0.0</v>
      </c>
      <c r="R41" s="22" t="s">
        <v>110</v>
      </c>
      <c r="S41" s="22">
        <v>48.95</v>
      </c>
      <c r="T41" s="24">
        <v>-0.3</v>
      </c>
      <c r="AB41" s="22" t="s">
        <v>143</v>
      </c>
      <c r="AC41" s="22" t="s">
        <v>151</v>
      </c>
      <c r="AD41" s="27" t="s">
        <v>34</v>
      </c>
      <c r="AE41" s="22" t="s">
        <v>125</v>
      </c>
      <c r="AF41" s="25">
        <v>49.95</v>
      </c>
      <c r="AG41" s="25">
        <v>41.44</v>
      </c>
      <c r="AH41" s="26">
        <v>41.44</v>
      </c>
      <c r="AI41" s="26"/>
      <c r="AJ41" s="26"/>
      <c r="AK41" s="26"/>
      <c r="AL41" s="26"/>
      <c r="AM41" s="26"/>
      <c r="AN41" s="26"/>
      <c r="AO41" s="26"/>
    </row>
    <row r="42">
      <c r="M42" s="23" t="s">
        <v>260</v>
      </c>
      <c r="N42" s="22" t="s">
        <v>131</v>
      </c>
      <c r="O42" s="22" t="s">
        <v>261</v>
      </c>
      <c r="P42" s="22" t="s">
        <v>109</v>
      </c>
      <c r="Q42" s="22">
        <v>0.0</v>
      </c>
      <c r="R42" s="22" t="s">
        <v>110</v>
      </c>
      <c r="S42" s="22">
        <v>34.95</v>
      </c>
      <c r="T42" s="24">
        <v>-0.5</v>
      </c>
      <c r="AB42" s="22" t="s">
        <v>107</v>
      </c>
      <c r="AC42" s="22" t="s">
        <v>124</v>
      </c>
      <c r="AD42" s="22" t="s">
        <v>56</v>
      </c>
      <c r="AE42" s="22" t="s">
        <v>125</v>
      </c>
      <c r="AF42" s="25">
        <v>34.95</v>
      </c>
      <c r="AH42" s="26">
        <v>34.95</v>
      </c>
      <c r="AI42" s="26"/>
      <c r="AJ42" s="26"/>
      <c r="AK42" s="26"/>
      <c r="AL42" s="26"/>
      <c r="AM42" s="26"/>
      <c r="AN42" s="26"/>
      <c r="AO42" s="26"/>
    </row>
    <row r="43">
      <c r="M43" s="23" t="s">
        <v>262</v>
      </c>
      <c r="N43" s="22" t="s">
        <v>231</v>
      </c>
      <c r="O43" s="22" t="s">
        <v>232</v>
      </c>
      <c r="P43" s="22" t="s">
        <v>109</v>
      </c>
      <c r="Q43" s="22">
        <v>0.0</v>
      </c>
      <c r="R43" s="22" t="s">
        <v>160</v>
      </c>
      <c r="S43" s="22">
        <v>50.95</v>
      </c>
      <c r="T43" s="24">
        <v>-0.22</v>
      </c>
      <c r="AB43" s="22" t="s">
        <v>131</v>
      </c>
      <c r="AC43" s="22" t="s">
        <v>195</v>
      </c>
      <c r="AD43" s="27" t="s">
        <v>32</v>
      </c>
      <c r="AE43" s="22" t="s">
        <v>139</v>
      </c>
      <c r="AF43" s="25">
        <v>29.66</v>
      </c>
      <c r="AH43" s="26">
        <v>29.66</v>
      </c>
      <c r="AI43" s="26"/>
      <c r="AJ43" s="26"/>
      <c r="AK43" s="26"/>
      <c r="AL43" s="26"/>
      <c r="AM43" s="26"/>
      <c r="AN43" s="26"/>
      <c r="AO43" s="26"/>
    </row>
    <row r="44">
      <c r="M44" s="23" t="s">
        <v>263</v>
      </c>
      <c r="N44" s="22" t="s">
        <v>231</v>
      </c>
      <c r="O44" s="22" t="s">
        <v>264</v>
      </c>
      <c r="P44" s="22" t="s">
        <v>109</v>
      </c>
      <c r="Q44" s="22">
        <v>0.0</v>
      </c>
      <c r="R44" s="22" t="s">
        <v>160</v>
      </c>
      <c r="S44" s="22">
        <v>51.95</v>
      </c>
      <c r="T44" s="24">
        <v>-0.2</v>
      </c>
      <c r="AB44" s="22" t="s">
        <v>107</v>
      </c>
      <c r="AC44" s="22" t="s">
        <v>265</v>
      </c>
      <c r="AD44" s="22" t="s">
        <v>56</v>
      </c>
      <c r="AE44" s="22" t="s">
        <v>125</v>
      </c>
      <c r="AF44" s="25">
        <v>24.95</v>
      </c>
      <c r="AG44" s="25">
        <v>21.21</v>
      </c>
      <c r="AH44" s="26">
        <v>21.21</v>
      </c>
      <c r="AI44" s="26"/>
      <c r="AJ44" s="26"/>
      <c r="AK44" s="26"/>
      <c r="AL44" s="26"/>
      <c r="AM44" s="26"/>
      <c r="AN44" s="26"/>
      <c r="AO44" s="26"/>
    </row>
    <row r="45">
      <c r="M45" s="23" t="s">
        <v>266</v>
      </c>
      <c r="N45" s="22" t="s">
        <v>206</v>
      </c>
      <c r="O45" s="22" t="s">
        <v>267</v>
      </c>
      <c r="P45" s="22" t="s">
        <v>121</v>
      </c>
      <c r="Q45" s="22">
        <v>0.0</v>
      </c>
      <c r="R45" s="22" t="s">
        <v>156</v>
      </c>
      <c r="S45" s="22">
        <v>60.95</v>
      </c>
      <c r="T45" s="24">
        <v>-0.24</v>
      </c>
      <c r="AB45" s="22" t="s">
        <v>131</v>
      </c>
      <c r="AC45" s="22" t="s">
        <v>268</v>
      </c>
      <c r="AD45" s="27" t="s">
        <v>30</v>
      </c>
      <c r="AE45" s="22" t="s">
        <v>125</v>
      </c>
      <c r="AF45" s="25">
        <v>44.95</v>
      </c>
      <c r="AG45" s="25">
        <v>35.85</v>
      </c>
      <c r="AH45" s="26">
        <v>35.85</v>
      </c>
      <c r="AI45" s="26"/>
      <c r="AJ45" s="26"/>
      <c r="AK45" s="26"/>
      <c r="AL45" s="26"/>
      <c r="AM45" s="26"/>
      <c r="AN45" s="26"/>
      <c r="AO45" s="26"/>
    </row>
    <row r="46">
      <c r="M46" s="23" t="s">
        <v>269</v>
      </c>
      <c r="N46" s="22" t="s">
        <v>107</v>
      </c>
      <c r="O46" s="22" t="s">
        <v>270</v>
      </c>
      <c r="P46" s="22" t="s">
        <v>271</v>
      </c>
      <c r="Q46" s="22">
        <v>-26.0</v>
      </c>
      <c r="R46" s="22" t="s">
        <v>272</v>
      </c>
      <c r="S46" s="22" t="s">
        <v>273</v>
      </c>
      <c r="T46" s="24">
        <v>-0.3</v>
      </c>
      <c r="AB46" s="22" t="s">
        <v>131</v>
      </c>
      <c r="AC46" s="22" t="s">
        <v>274</v>
      </c>
      <c r="AD46" s="27" t="s">
        <v>32</v>
      </c>
      <c r="AE46" s="22" t="s">
        <v>139</v>
      </c>
      <c r="AF46" s="25">
        <v>38.45</v>
      </c>
      <c r="AH46" s="26">
        <v>38.45</v>
      </c>
      <c r="AI46" s="26"/>
      <c r="AJ46" s="26"/>
      <c r="AK46" s="26"/>
      <c r="AL46" s="26"/>
      <c r="AM46" s="26"/>
      <c r="AN46" s="26"/>
      <c r="AO46" s="26"/>
    </row>
    <row r="47">
      <c r="M47" s="23" t="s">
        <v>275</v>
      </c>
      <c r="N47" s="22" t="s">
        <v>107</v>
      </c>
      <c r="O47" s="22" t="s">
        <v>276</v>
      </c>
      <c r="P47" s="22" t="s">
        <v>121</v>
      </c>
      <c r="Q47" s="22">
        <v>-139.0</v>
      </c>
      <c r="R47" s="22" t="s">
        <v>128</v>
      </c>
      <c r="S47" s="22">
        <v>62.95</v>
      </c>
      <c r="T47" s="24">
        <v>-0.3</v>
      </c>
      <c r="AB47" s="22" t="s">
        <v>107</v>
      </c>
      <c r="AC47" s="22" t="s">
        <v>277</v>
      </c>
      <c r="AD47" s="22" t="s">
        <v>56</v>
      </c>
      <c r="AE47" s="22" t="s">
        <v>139</v>
      </c>
      <c r="AF47" s="25">
        <v>24.95</v>
      </c>
      <c r="AG47" s="25">
        <v>23.7</v>
      </c>
      <c r="AH47" s="26">
        <v>23.7</v>
      </c>
      <c r="AI47" s="26"/>
      <c r="AJ47" s="26"/>
      <c r="AK47" s="26"/>
      <c r="AL47" s="26"/>
      <c r="AM47" s="26"/>
      <c r="AN47" s="26"/>
      <c r="AO47" s="26"/>
    </row>
    <row r="48">
      <c r="M48" s="23" t="s">
        <v>278</v>
      </c>
      <c r="N48" s="22" t="s">
        <v>107</v>
      </c>
      <c r="O48" s="22" t="s">
        <v>279</v>
      </c>
      <c r="P48" s="22" t="s">
        <v>109</v>
      </c>
      <c r="Q48" s="22">
        <v>-6.0</v>
      </c>
      <c r="R48" s="22" t="s">
        <v>110</v>
      </c>
      <c r="S48" s="22">
        <v>55.95</v>
      </c>
      <c r="T48" s="24">
        <v>-0.2</v>
      </c>
      <c r="AB48" s="22" t="s">
        <v>131</v>
      </c>
      <c r="AC48" s="22" t="s">
        <v>268</v>
      </c>
      <c r="AD48" s="27" t="s">
        <v>30</v>
      </c>
      <c r="AE48" s="22" t="s">
        <v>125</v>
      </c>
      <c r="AF48" s="25">
        <v>44.95</v>
      </c>
      <c r="AG48" s="25">
        <v>29.72</v>
      </c>
      <c r="AH48" s="26">
        <v>29.72</v>
      </c>
      <c r="AI48" s="26"/>
      <c r="AJ48" s="26"/>
      <c r="AK48" s="26"/>
      <c r="AL48" s="26"/>
      <c r="AM48" s="26"/>
      <c r="AN48" s="26"/>
      <c r="AO48" s="26"/>
    </row>
    <row r="49">
      <c r="M49" s="23" t="s">
        <v>280</v>
      </c>
      <c r="N49" s="22" t="s">
        <v>154</v>
      </c>
      <c r="O49" s="22" t="s">
        <v>155</v>
      </c>
      <c r="P49" s="22" t="s">
        <v>109</v>
      </c>
      <c r="Q49" s="22">
        <v>0.0</v>
      </c>
      <c r="R49" s="22" t="s">
        <v>110</v>
      </c>
      <c r="S49" s="22">
        <v>52.95</v>
      </c>
      <c r="T49" s="24">
        <v>-0.24</v>
      </c>
      <c r="AB49" s="22" t="s">
        <v>143</v>
      </c>
      <c r="AC49" s="22" t="s">
        <v>183</v>
      </c>
      <c r="AD49" s="27" t="s">
        <v>54</v>
      </c>
      <c r="AE49" s="22" t="s">
        <v>125</v>
      </c>
      <c r="AF49" s="25">
        <v>54.95</v>
      </c>
      <c r="AG49" s="25">
        <v>38.02</v>
      </c>
      <c r="AH49" s="26">
        <v>38.02</v>
      </c>
      <c r="AI49" s="26"/>
      <c r="AJ49" s="26"/>
      <c r="AK49" s="26"/>
      <c r="AL49" s="26"/>
      <c r="AM49" s="26"/>
      <c r="AN49" s="26"/>
      <c r="AO49" s="26"/>
    </row>
    <row r="50">
      <c r="M50" s="23" t="s">
        <v>281</v>
      </c>
      <c r="N50" s="22" t="s">
        <v>107</v>
      </c>
      <c r="O50" s="22" t="s">
        <v>282</v>
      </c>
      <c r="P50" s="22" t="s">
        <v>121</v>
      </c>
      <c r="Q50" s="22">
        <v>0.0</v>
      </c>
      <c r="R50" s="22" t="s">
        <v>283</v>
      </c>
      <c r="S50" s="22">
        <v>69.95</v>
      </c>
      <c r="T50" s="24">
        <v>-0.3</v>
      </c>
      <c r="AB50" s="22" t="s">
        <v>143</v>
      </c>
      <c r="AC50" s="22" t="s">
        <v>151</v>
      </c>
      <c r="AD50" s="27" t="s">
        <v>34</v>
      </c>
      <c r="AE50" s="22" t="s">
        <v>125</v>
      </c>
      <c r="AF50" s="25">
        <v>39.95</v>
      </c>
      <c r="AG50" s="25">
        <v>35.29</v>
      </c>
      <c r="AH50" s="26">
        <v>35.29</v>
      </c>
      <c r="AI50" s="26"/>
      <c r="AJ50" s="26"/>
      <c r="AK50" s="26"/>
      <c r="AL50" s="26"/>
      <c r="AM50" s="26"/>
      <c r="AN50" s="26"/>
      <c r="AO50" s="26"/>
    </row>
    <row r="51">
      <c r="M51" s="23" t="s">
        <v>284</v>
      </c>
      <c r="N51" s="22" t="s">
        <v>107</v>
      </c>
      <c r="O51" s="22" t="s">
        <v>285</v>
      </c>
      <c r="P51" s="22" t="s">
        <v>121</v>
      </c>
      <c r="Q51" s="22">
        <v>-19.0</v>
      </c>
      <c r="R51" s="22" t="s">
        <v>128</v>
      </c>
      <c r="S51" s="22">
        <v>44.95</v>
      </c>
      <c r="T51" s="24">
        <v>-0.5</v>
      </c>
      <c r="AB51" s="22" t="s">
        <v>143</v>
      </c>
      <c r="AC51" s="22" t="s">
        <v>286</v>
      </c>
      <c r="AD51" s="27" t="s">
        <v>34</v>
      </c>
      <c r="AE51" s="22" t="s">
        <v>125</v>
      </c>
      <c r="AF51" s="25">
        <v>24.95</v>
      </c>
      <c r="AG51" s="25">
        <v>23.13</v>
      </c>
      <c r="AH51" s="26">
        <v>23.13</v>
      </c>
      <c r="AI51" s="26"/>
      <c r="AJ51" s="26"/>
      <c r="AK51" s="26"/>
      <c r="AL51" s="26"/>
      <c r="AM51" s="26"/>
      <c r="AN51" s="26"/>
      <c r="AO51" s="26"/>
    </row>
    <row r="52">
      <c r="M52" s="23" t="s">
        <v>287</v>
      </c>
      <c r="N52" s="22" t="s">
        <v>107</v>
      </c>
      <c r="O52" s="22" t="s">
        <v>288</v>
      </c>
      <c r="P52" s="22" t="s">
        <v>121</v>
      </c>
      <c r="Q52" s="22">
        <v>-56.0</v>
      </c>
      <c r="R52" s="22" t="s">
        <v>128</v>
      </c>
      <c r="S52" s="22">
        <v>44.95</v>
      </c>
      <c r="T52" s="24">
        <v>-0.5</v>
      </c>
      <c r="AB52" s="22" t="s">
        <v>131</v>
      </c>
      <c r="AC52" s="22" t="s">
        <v>289</v>
      </c>
      <c r="AD52" s="27" t="s">
        <v>30</v>
      </c>
      <c r="AE52" s="22" t="s">
        <v>208</v>
      </c>
      <c r="AF52" s="25">
        <v>60.45</v>
      </c>
      <c r="AH52" s="26">
        <v>60.45</v>
      </c>
      <c r="AI52" s="26"/>
      <c r="AJ52" s="26"/>
      <c r="AK52" s="26"/>
      <c r="AL52" s="26"/>
      <c r="AM52" s="26"/>
      <c r="AN52" s="26"/>
      <c r="AO52" s="26"/>
    </row>
    <row r="53">
      <c r="M53" s="23" t="s">
        <v>290</v>
      </c>
      <c r="N53" s="22" t="s">
        <v>107</v>
      </c>
      <c r="O53" s="22" t="s">
        <v>279</v>
      </c>
      <c r="P53" s="22" t="s">
        <v>121</v>
      </c>
      <c r="Q53" s="22">
        <v>-28.0</v>
      </c>
      <c r="R53" s="22" t="s">
        <v>122</v>
      </c>
      <c r="S53" s="22" t="s">
        <v>123</v>
      </c>
      <c r="T53" s="24">
        <v>-0.2</v>
      </c>
      <c r="AB53" s="22" t="s">
        <v>131</v>
      </c>
      <c r="AC53" s="22" t="s">
        <v>148</v>
      </c>
      <c r="AD53" s="27" t="s">
        <v>32</v>
      </c>
      <c r="AE53" s="22" t="s">
        <v>125</v>
      </c>
      <c r="AF53" s="25">
        <v>39.95</v>
      </c>
      <c r="AG53" s="25">
        <v>33.06</v>
      </c>
      <c r="AH53" s="26">
        <v>33.06</v>
      </c>
      <c r="AI53" s="26"/>
      <c r="AJ53" s="26"/>
      <c r="AK53" s="26"/>
      <c r="AL53" s="26"/>
      <c r="AM53" s="26"/>
      <c r="AN53" s="26"/>
      <c r="AO53" s="26"/>
    </row>
    <row r="54">
      <c r="M54" s="23" t="s">
        <v>291</v>
      </c>
      <c r="N54" s="22" t="s">
        <v>154</v>
      </c>
      <c r="O54" s="22" t="s">
        <v>292</v>
      </c>
      <c r="P54" s="22" t="s">
        <v>293</v>
      </c>
      <c r="Q54" s="22">
        <v>0.0</v>
      </c>
      <c r="R54" s="22" t="s">
        <v>294</v>
      </c>
      <c r="S54" s="22" t="s">
        <v>295</v>
      </c>
      <c r="T54" s="24">
        <v>-0.2</v>
      </c>
      <c r="AB54" s="22" t="s">
        <v>137</v>
      </c>
      <c r="AC54" s="22" t="s">
        <v>296</v>
      </c>
      <c r="AD54" s="27" t="s">
        <v>52</v>
      </c>
      <c r="AE54" s="22" t="s">
        <v>125</v>
      </c>
      <c r="AF54" s="25">
        <v>34.95</v>
      </c>
      <c r="AG54" s="25">
        <v>33.2</v>
      </c>
      <c r="AH54" s="26">
        <v>33.2</v>
      </c>
      <c r="AI54" s="26"/>
      <c r="AJ54" s="26"/>
      <c r="AK54" s="26"/>
      <c r="AL54" s="26"/>
      <c r="AM54" s="26"/>
      <c r="AN54" s="26"/>
      <c r="AO54" s="26"/>
    </row>
    <row r="55">
      <c r="M55" s="23" t="s">
        <v>297</v>
      </c>
      <c r="N55" s="22" t="s">
        <v>119</v>
      </c>
      <c r="O55" s="22" t="s">
        <v>298</v>
      </c>
      <c r="P55" s="22" t="s">
        <v>271</v>
      </c>
      <c r="Q55" s="22">
        <v>0.0</v>
      </c>
      <c r="R55" s="22" t="s">
        <v>272</v>
      </c>
      <c r="S55" s="22" t="s">
        <v>273</v>
      </c>
      <c r="T55" s="24">
        <v>-0.3</v>
      </c>
      <c r="AB55" s="22" t="s">
        <v>131</v>
      </c>
      <c r="AC55" s="22" t="s">
        <v>214</v>
      </c>
      <c r="AD55" s="27" t="s">
        <v>32</v>
      </c>
      <c r="AE55" s="22" t="s">
        <v>125</v>
      </c>
      <c r="AF55" s="25">
        <v>36.52</v>
      </c>
      <c r="AH55" s="26">
        <v>36.52</v>
      </c>
      <c r="AI55" s="26"/>
      <c r="AJ55" s="26"/>
      <c r="AK55" s="26"/>
      <c r="AL55" s="26"/>
      <c r="AM55" s="26"/>
      <c r="AN55" s="26"/>
      <c r="AO55" s="26"/>
    </row>
    <row r="56">
      <c r="M56" s="23" t="s">
        <v>299</v>
      </c>
      <c r="N56" s="22" t="s">
        <v>107</v>
      </c>
      <c r="O56" s="22" t="s">
        <v>300</v>
      </c>
      <c r="P56" s="22" t="s">
        <v>293</v>
      </c>
      <c r="Q56" s="22">
        <v>-50.0</v>
      </c>
      <c r="R56" s="22" t="s">
        <v>301</v>
      </c>
      <c r="S56" s="22" t="s">
        <v>302</v>
      </c>
      <c r="T56" s="24">
        <v>-0.5</v>
      </c>
      <c r="AB56" s="22" t="s">
        <v>143</v>
      </c>
      <c r="AC56" s="22" t="s">
        <v>303</v>
      </c>
      <c r="AD56" s="27" t="s">
        <v>34</v>
      </c>
      <c r="AE56" s="22" t="s">
        <v>208</v>
      </c>
      <c r="AF56" s="25">
        <v>57.42</v>
      </c>
      <c r="AH56" s="26">
        <v>57.42</v>
      </c>
      <c r="AI56" s="26"/>
      <c r="AJ56" s="26"/>
      <c r="AK56" s="26"/>
      <c r="AL56" s="26"/>
      <c r="AM56" s="26"/>
      <c r="AN56" s="26"/>
      <c r="AO56" s="26"/>
    </row>
    <row r="57">
      <c r="M57" s="23" t="s">
        <v>304</v>
      </c>
      <c r="N57" s="22" t="s">
        <v>227</v>
      </c>
      <c r="O57" s="22" t="s">
        <v>305</v>
      </c>
      <c r="P57" s="22" t="s">
        <v>293</v>
      </c>
      <c r="Q57" s="22">
        <v>0.0</v>
      </c>
      <c r="R57" s="22" t="s">
        <v>294</v>
      </c>
      <c r="S57" s="22" t="s">
        <v>306</v>
      </c>
      <c r="T57" s="24">
        <v>-0.25</v>
      </c>
      <c r="AB57" s="22" t="s">
        <v>107</v>
      </c>
      <c r="AC57" s="22" t="s">
        <v>124</v>
      </c>
      <c r="AD57" s="22" t="s">
        <v>56</v>
      </c>
      <c r="AE57" s="22" t="s">
        <v>139</v>
      </c>
      <c r="AF57" s="25">
        <v>39.95</v>
      </c>
      <c r="AH57" s="26">
        <v>39.95</v>
      </c>
      <c r="AI57" s="26"/>
      <c r="AJ57" s="26"/>
      <c r="AK57" s="26"/>
      <c r="AL57" s="26"/>
      <c r="AM57" s="26"/>
      <c r="AN57" s="26"/>
      <c r="AO57" s="26"/>
    </row>
    <row r="58">
      <c r="M58" s="23" t="s">
        <v>307</v>
      </c>
      <c r="N58" s="22" t="s">
        <v>119</v>
      </c>
      <c r="O58" s="22" t="s">
        <v>308</v>
      </c>
      <c r="P58" s="22" t="s">
        <v>121</v>
      </c>
      <c r="Q58" s="22">
        <v>0.0</v>
      </c>
      <c r="R58" s="22" t="s">
        <v>128</v>
      </c>
      <c r="S58" s="22">
        <v>62.95</v>
      </c>
      <c r="T58" s="24">
        <v>-0.3</v>
      </c>
      <c r="AB58" s="22" t="s">
        <v>107</v>
      </c>
      <c r="AC58" s="22" t="s">
        <v>309</v>
      </c>
      <c r="AD58" s="22" t="s">
        <v>56</v>
      </c>
      <c r="AE58" s="22" t="s">
        <v>125</v>
      </c>
      <c r="AF58" s="25">
        <v>24.95</v>
      </c>
      <c r="AG58" s="25">
        <v>23.7</v>
      </c>
      <c r="AH58" s="26">
        <v>23.7</v>
      </c>
      <c r="AI58" s="26"/>
      <c r="AJ58" s="26"/>
      <c r="AK58" s="26"/>
      <c r="AL58" s="26"/>
      <c r="AM58" s="26"/>
      <c r="AN58" s="26"/>
      <c r="AO58" s="26"/>
    </row>
    <row r="59">
      <c r="M59" s="23" t="s">
        <v>310</v>
      </c>
      <c r="N59" s="22" t="s">
        <v>107</v>
      </c>
      <c r="O59" s="22" t="s">
        <v>311</v>
      </c>
      <c r="P59" s="22" t="s">
        <v>293</v>
      </c>
      <c r="Q59" s="22">
        <v>-161.0</v>
      </c>
      <c r="R59" s="22" t="s">
        <v>301</v>
      </c>
      <c r="S59" s="22" t="s">
        <v>312</v>
      </c>
      <c r="T59" s="24">
        <v>-0.2</v>
      </c>
      <c r="AB59" s="22" t="s">
        <v>313</v>
      </c>
      <c r="AC59" s="22" t="s">
        <v>38</v>
      </c>
      <c r="AD59" s="22" t="s">
        <v>38</v>
      </c>
      <c r="AE59" s="22" t="s">
        <v>125</v>
      </c>
      <c r="AF59" s="25">
        <v>39.95</v>
      </c>
      <c r="AG59" s="25">
        <v>37.25</v>
      </c>
      <c r="AH59" s="26">
        <v>37.25</v>
      </c>
      <c r="AI59" s="26"/>
      <c r="AJ59" s="26"/>
      <c r="AK59" s="26"/>
      <c r="AL59" s="26"/>
      <c r="AM59" s="26"/>
      <c r="AN59" s="26"/>
      <c r="AO59" s="26"/>
    </row>
    <row r="60">
      <c r="M60" s="23" t="s">
        <v>314</v>
      </c>
      <c r="N60" s="22" t="s">
        <v>206</v>
      </c>
      <c r="O60" s="22" t="s">
        <v>315</v>
      </c>
      <c r="P60" s="22" t="s">
        <v>316</v>
      </c>
      <c r="Q60" s="22">
        <v>0.0</v>
      </c>
      <c r="R60" s="22" t="s">
        <v>317</v>
      </c>
      <c r="S60" s="22" t="s">
        <v>318</v>
      </c>
      <c r="T60" s="24">
        <v>-0.2</v>
      </c>
      <c r="AB60" s="22" t="s">
        <v>313</v>
      </c>
      <c r="AC60" s="22" t="s">
        <v>38</v>
      </c>
      <c r="AD60" s="22" t="s">
        <v>38</v>
      </c>
      <c r="AE60" s="22" t="s">
        <v>125</v>
      </c>
      <c r="AF60" s="25">
        <v>39.95</v>
      </c>
      <c r="AG60" s="25">
        <v>37.25</v>
      </c>
      <c r="AH60" s="26">
        <v>37.25</v>
      </c>
      <c r="AI60" s="26"/>
      <c r="AJ60" s="26"/>
      <c r="AK60" s="26"/>
      <c r="AL60" s="26"/>
      <c r="AM60" s="26"/>
      <c r="AN60" s="26"/>
      <c r="AO60" s="26"/>
    </row>
    <row r="61">
      <c r="M61" s="23" t="s">
        <v>319</v>
      </c>
      <c r="N61" s="22" t="s">
        <v>119</v>
      </c>
      <c r="O61" s="22" t="s">
        <v>320</v>
      </c>
      <c r="P61" s="22" t="s">
        <v>271</v>
      </c>
      <c r="Q61" s="22">
        <v>0.0</v>
      </c>
      <c r="R61" s="22" t="s">
        <v>321</v>
      </c>
      <c r="S61" s="22" t="s">
        <v>322</v>
      </c>
      <c r="T61" s="24">
        <v>-0.24</v>
      </c>
      <c r="AB61" s="22" t="s">
        <v>137</v>
      </c>
      <c r="AC61" s="22" t="s">
        <v>52</v>
      </c>
      <c r="AD61" s="27" t="s">
        <v>52</v>
      </c>
      <c r="AE61" s="22" t="s">
        <v>125</v>
      </c>
      <c r="AF61" s="25">
        <v>17.95</v>
      </c>
      <c r="AG61" s="25">
        <v>15.26</v>
      </c>
      <c r="AH61" s="26">
        <v>15.26</v>
      </c>
      <c r="AI61" s="26"/>
      <c r="AJ61" s="26"/>
      <c r="AK61" s="26"/>
      <c r="AL61" s="26"/>
      <c r="AM61" s="26"/>
      <c r="AN61" s="26"/>
      <c r="AO61" s="26"/>
    </row>
    <row r="62">
      <c r="M62" s="23" t="s">
        <v>323</v>
      </c>
      <c r="N62" s="22" t="s">
        <v>206</v>
      </c>
      <c r="O62" s="22" t="s">
        <v>315</v>
      </c>
      <c r="P62" s="22" t="s">
        <v>121</v>
      </c>
      <c r="Q62" s="22">
        <v>0.0</v>
      </c>
      <c r="R62" s="22" t="s">
        <v>324</v>
      </c>
      <c r="S62" s="22">
        <v>27.95</v>
      </c>
      <c r="T62" s="24">
        <v>-0.3</v>
      </c>
      <c r="AB62" s="22" t="s">
        <v>137</v>
      </c>
      <c r="AC62" s="22" t="s">
        <v>52</v>
      </c>
      <c r="AD62" s="27" t="s">
        <v>52</v>
      </c>
      <c r="AE62" s="22" t="s">
        <v>125</v>
      </c>
      <c r="AF62" s="25">
        <v>17.95</v>
      </c>
      <c r="AG62" s="25">
        <v>15.26</v>
      </c>
      <c r="AH62" s="26">
        <v>15.26</v>
      </c>
      <c r="AI62" s="26"/>
      <c r="AJ62" s="26"/>
      <c r="AK62" s="26"/>
      <c r="AL62" s="26"/>
      <c r="AM62" s="26"/>
      <c r="AN62" s="26"/>
      <c r="AO62" s="26"/>
    </row>
    <row r="63">
      <c r="M63" s="23" t="s">
        <v>325</v>
      </c>
      <c r="N63" s="22" t="s">
        <v>313</v>
      </c>
      <c r="O63" s="22" t="s">
        <v>326</v>
      </c>
      <c r="P63" s="22" t="s">
        <v>121</v>
      </c>
      <c r="Q63" s="22">
        <v>0.0</v>
      </c>
      <c r="R63" s="22" t="s">
        <v>156</v>
      </c>
      <c r="S63" s="22">
        <v>59.95</v>
      </c>
      <c r="T63" s="24">
        <v>-0.25</v>
      </c>
      <c r="AB63" s="22" t="s">
        <v>131</v>
      </c>
      <c r="AC63" s="22" t="s">
        <v>148</v>
      </c>
      <c r="AD63" s="27" t="s">
        <v>32</v>
      </c>
      <c r="AE63" s="22" t="s">
        <v>125</v>
      </c>
      <c r="AF63" s="25">
        <v>44.95</v>
      </c>
      <c r="AG63" s="25">
        <v>26.59</v>
      </c>
      <c r="AH63" s="26">
        <v>26.59</v>
      </c>
      <c r="AI63" s="26"/>
      <c r="AJ63" s="26"/>
      <c r="AK63" s="26"/>
      <c r="AL63" s="26"/>
      <c r="AM63" s="26"/>
      <c r="AN63" s="26"/>
      <c r="AO63" s="26"/>
    </row>
    <row r="64">
      <c r="M64" s="23" t="s">
        <v>327</v>
      </c>
      <c r="N64" s="22" t="s">
        <v>206</v>
      </c>
      <c r="O64" s="22" t="s">
        <v>315</v>
      </c>
      <c r="P64" s="22" t="s">
        <v>121</v>
      </c>
      <c r="Q64" s="22">
        <v>0.0</v>
      </c>
      <c r="R64" s="29">
        <v>39.95</v>
      </c>
      <c r="AB64" s="22" t="s">
        <v>143</v>
      </c>
      <c r="AC64" s="22" t="s">
        <v>34</v>
      </c>
      <c r="AD64" s="27" t="s">
        <v>34</v>
      </c>
      <c r="AE64" s="22" t="s">
        <v>125</v>
      </c>
      <c r="AF64" s="25">
        <v>44.95</v>
      </c>
      <c r="AG64" s="25">
        <v>38.36</v>
      </c>
      <c r="AH64" s="26">
        <v>38.36</v>
      </c>
      <c r="AI64" s="26"/>
      <c r="AJ64" s="26"/>
      <c r="AK64" s="26"/>
      <c r="AL64" s="26"/>
      <c r="AM64" s="26"/>
      <c r="AN64" s="26"/>
      <c r="AO64" s="26"/>
    </row>
    <row r="65">
      <c r="M65" s="23" t="s">
        <v>328</v>
      </c>
      <c r="N65" s="22" t="s">
        <v>119</v>
      </c>
      <c r="O65" s="22" t="s">
        <v>329</v>
      </c>
      <c r="P65" s="22" t="s">
        <v>109</v>
      </c>
      <c r="Q65" s="22">
        <v>0.0</v>
      </c>
      <c r="R65" s="22" t="s">
        <v>330</v>
      </c>
      <c r="S65" s="22">
        <v>11.85</v>
      </c>
      <c r="T65" s="24">
        <v>-0.34</v>
      </c>
      <c r="AB65" s="22" t="s">
        <v>143</v>
      </c>
      <c r="AC65" s="22" t="s">
        <v>34</v>
      </c>
      <c r="AD65" s="27" t="s">
        <v>34</v>
      </c>
      <c r="AE65" s="22" t="s">
        <v>125</v>
      </c>
      <c r="AF65" s="25">
        <v>44.95</v>
      </c>
      <c r="AG65" s="25">
        <v>38.36</v>
      </c>
      <c r="AH65" s="26">
        <v>38.36</v>
      </c>
      <c r="AI65" s="26"/>
      <c r="AJ65" s="26"/>
      <c r="AK65" s="26"/>
      <c r="AL65" s="26"/>
      <c r="AM65" s="26"/>
      <c r="AN65" s="26"/>
      <c r="AO65" s="26"/>
    </row>
    <row r="66">
      <c r="M66" s="23" t="s">
        <v>331</v>
      </c>
      <c r="N66" s="22" t="s">
        <v>107</v>
      </c>
      <c r="O66" s="22" t="s">
        <v>226</v>
      </c>
      <c r="P66" s="22" t="s">
        <v>109</v>
      </c>
      <c r="Q66" s="22">
        <v>0.0</v>
      </c>
      <c r="R66" s="22" t="s">
        <v>110</v>
      </c>
      <c r="S66" s="22">
        <v>48.95</v>
      </c>
      <c r="T66" s="24">
        <v>-0.3</v>
      </c>
      <c r="AB66" s="22" t="s">
        <v>107</v>
      </c>
      <c r="AC66" s="22" t="s">
        <v>332</v>
      </c>
      <c r="AD66" s="22" t="s">
        <v>56</v>
      </c>
      <c r="AE66" s="22" t="s">
        <v>125</v>
      </c>
      <c r="AF66" s="25">
        <v>44.95</v>
      </c>
      <c r="AG66" s="25">
        <v>38.02</v>
      </c>
      <c r="AH66" s="26">
        <v>38.02</v>
      </c>
      <c r="AI66" s="26"/>
      <c r="AJ66" s="26"/>
      <c r="AK66" s="26"/>
      <c r="AL66" s="26"/>
      <c r="AM66" s="26"/>
      <c r="AN66" s="26"/>
      <c r="AO66" s="26"/>
    </row>
    <row r="67">
      <c r="M67" s="23" t="s">
        <v>333</v>
      </c>
      <c r="N67" s="22" t="s">
        <v>154</v>
      </c>
      <c r="O67" s="22" t="s">
        <v>334</v>
      </c>
      <c r="P67" s="22" t="s">
        <v>121</v>
      </c>
      <c r="Q67" s="22">
        <v>0.0</v>
      </c>
      <c r="R67" s="22" t="s">
        <v>156</v>
      </c>
      <c r="S67" s="22">
        <v>60.95</v>
      </c>
      <c r="T67" s="24">
        <v>-0.24</v>
      </c>
      <c r="AB67" s="22" t="s">
        <v>143</v>
      </c>
      <c r="AC67" s="22" t="s">
        <v>335</v>
      </c>
      <c r="AD67" s="27" t="s">
        <v>34</v>
      </c>
      <c r="AE67" s="22" t="s">
        <v>125</v>
      </c>
      <c r="AF67" s="25">
        <v>69.95</v>
      </c>
      <c r="AG67" s="25">
        <v>53.71</v>
      </c>
      <c r="AH67" s="26">
        <v>53.71</v>
      </c>
      <c r="AI67" s="26"/>
      <c r="AJ67" s="26"/>
      <c r="AK67" s="26"/>
      <c r="AL67" s="26"/>
      <c r="AM67" s="26"/>
      <c r="AN67" s="26"/>
      <c r="AO67" s="26"/>
    </row>
    <row r="68">
      <c r="M68" s="23" t="s">
        <v>336</v>
      </c>
      <c r="N68" s="22" t="s">
        <v>107</v>
      </c>
      <c r="O68" s="22" t="s">
        <v>337</v>
      </c>
      <c r="P68" s="22" t="s">
        <v>109</v>
      </c>
      <c r="Q68" s="22">
        <v>-13.0</v>
      </c>
      <c r="R68" s="22" t="s">
        <v>110</v>
      </c>
      <c r="S68" s="22">
        <v>48.95</v>
      </c>
      <c r="T68" s="24">
        <v>-0.3</v>
      </c>
      <c r="AC68" s="22" t="s">
        <v>338</v>
      </c>
      <c r="AD68" s="27" t="s">
        <v>28</v>
      </c>
      <c r="AE68" s="22" t="s">
        <v>339</v>
      </c>
      <c r="AF68" s="29">
        <v>74.95</v>
      </c>
      <c r="AH68" s="29">
        <v>74.95</v>
      </c>
      <c r="AI68" s="29"/>
      <c r="AJ68" s="29"/>
      <c r="AK68" s="29"/>
      <c r="AL68" s="29"/>
      <c r="AM68" s="29"/>
      <c r="AN68" s="29"/>
      <c r="AO68" s="29"/>
    </row>
    <row r="69">
      <c r="M69" s="23" t="s">
        <v>340</v>
      </c>
      <c r="N69" s="22" t="s">
        <v>143</v>
      </c>
      <c r="O69" s="22" t="s">
        <v>341</v>
      </c>
      <c r="P69" s="22" t="s">
        <v>109</v>
      </c>
      <c r="Q69" s="22">
        <v>0.0</v>
      </c>
      <c r="R69" s="22" t="s">
        <v>110</v>
      </c>
      <c r="S69" s="22">
        <v>55.95</v>
      </c>
      <c r="T69" s="24">
        <v>-0.2</v>
      </c>
      <c r="AC69" s="22" t="s">
        <v>342</v>
      </c>
      <c r="AD69" s="27" t="s">
        <v>28</v>
      </c>
      <c r="AE69" s="22" t="s">
        <v>109</v>
      </c>
      <c r="AF69" s="29">
        <v>65.95</v>
      </c>
      <c r="AH69" s="29">
        <v>65.95</v>
      </c>
      <c r="AI69" s="29"/>
      <c r="AJ69" s="29"/>
      <c r="AK69" s="29"/>
      <c r="AL69" s="29"/>
      <c r="AM69" s="29"/>
      <c r="AN69" s="29"/>
      <c r="AO69" s="29"/>
    </row>
    <row r="70">
      <c r="M70" s="23" t="s">
        <v>343</v>
      </c>
      <c r="N70" s="22" t="s">
        <v>119</v>
      </c>
      <c r="O70" s="22" t="s">
        <v>344</v>
      </c>
      <c r="P70" s="22" t="s">
        <v>121</v>
      </c>
      <c r="Q70" s="22">
        <v>0.0</v>
      </c>
      <c r="R70" s="22" t="s">
        <v>202</v>
      </c>
      <c r="S70" s="22">
        <v>23.07</v>
      </c>
      <c r="T70" s="24">
        <v>-0.34</v>
      </c>
      <c r="AC70" s="22" t="s">
        <v>342</v>
      </c>
      <c r="AD70" s="27" t="s">
        <v>28</v>
      </c>
      <c r="AE70" s="22" t="s">
        <v>109</v>
      </c>
      <c r="AF70" s="29">
        <v>65.95</v>
      </c>
      <c r="AH70" s="29">
        <v>65.95</v>
      </c>
      <c r="AI70" s="29"/>
      <c r="AJ70" s="29"/>
      <c r="AK70" s="29"/>
      <c r="AL70" s="29"/>
      <c r="AM70" s="29"/>
      <c r="AN70" s="29"/>
      <c r="AO70" s="29"/>
    </row>
    <row r="71">
      <c r="M71" s="23" t="s">
        <v>345</v>
      </c>
      <c r="N71" s="22" t="s">
        <v>107</v>
      </c>
      <c r="O71" s="22" t="s">
        <v>142</v>
      </c>
      <c r="P71" s="22" t="s">
        <v>121</v>
      </c>
      <c r="Q71" s="22">
        <v>-102.0</v>
      </c>
      <c r="R71" s="22" t="s">
        <v>128</v>
      </c>
      <c r="S71" s="22">
        <v>62.95</v>
      </c>
      <c r="T71" s="24">
        <v>-0.3</v>
      </c>
      <c r="AC71" s="22" t="s">
        <v>342</v>
      </c>
      <c r="AD71" s="27" t="s">
        <v>28</v>
      </c>
      <c r="AE71" s="22" t="s">
        <v>109</v>
      </c>
      <c r="AF71" s="29">
        <v>65.95</v>
      </c>
      <c r="AH71" s="29">
        <v>65.95</v>
      </c>
      <c r="AI71" s="29"/>
      <c r="AJ71" s="29"/>
      <c r="AK71" s="29"/>
      <c r="AL71" s="29"/>
      <c r="AM71" s="29"/>
      <c r="AN71" s="29"/>
      <c r="AO71" s="29"/>
    </row>
    <row r="72">
      <c r="M72" s="23" t="s">
        <v>346</v>
      </c>
      <c r="N72" s="22" t="s">
        <v>154</v>
      </c>
      <c r="O72" s="22" t="s">
        <v>347</v>
      </c>
      <c r="P72" s="22" t="s">
        <v>121</v>
      </c>
      <c r="Q72" s="22">
        <v>0.0</v>
      </c>
      <c r="R72" s="29">
        <v>79.95</v>
      </c>
      <c r="AC72" s="22" t="s">
        <v>348</v>
      </c>
      <c r="AD72" s="27" t="s">
        <v>28</v>
      </c>
      <c r="AE72" s="22" t="s">
        <v>236</v>
      </c>
      <c r="AF72" s="29">
        <v>82.45</v>
      </c>
      <c r="AH72" s="29">
        <v>82.45</v>
      </c>
      <c r="AI72" s="29"/>
      <c r="AJ72" s="29"/>
      <c r="AK72" s="29"/>
      <c r="AL72" s="29"/>
      <c r="AM72" s="29"/>
      <c r="AN72" s="29"/>
      <c r="AO72" s="29"/>
    </row>
    <row r="73">
      <c r="M73" s="23" t="s">
        <v>349</v>
      </c>
      <c r="N73" s="22" t="s">
        <v>143</v>
      </c>
      <c r="O73" s="22" t="s">
        <v>350</v>
      </c>
      <c r="P73" s="22" t="s">
        <v>109</v>
      </c>
      <c r="Q73" s="22">
        <v>0.0</v>
      </c>
      <c r="R73" s="22" t="s">
        <v>110</v>
      </c>
      <c r="S73" s="22">
        <v>51.95</v>
      </c>
      <c r="T73" s="24">
        <v>-0.26</v>
      </c>
      <c r="AC73" s="22" t="s">
        <v>348</v>
      </c>
      <c r="AD73" s="27" t="s">
        <v>28</v>
      </c>
      <c r="AE73" s="22" t="s">
        <v>236</v>
      </c>
      <c r="AF73" s="29">
        <v>82.45</v>
      </c>
      <c r="AH73" s="29">
        <v>82.45</v>
      </c>
      <c r="AI73" s="29"/>
      <c r="AJ73" s="29"/>
      <c r="AK73" s="29"/>
      <c r="AL73" s="29"/>
      <c r="AM73" s="29"/>
      <c r="AN73" s="29"/>
      <c r="AO73" s="29"/>
    </row>
    <row r="74">
      <c r="M74" s="23" t="s">
        <v>106</v>
      </c>
      <c r="N74" s="22" t="s">
        <v>107</v>
      </c>
      <c r="O74" s="22" t="s">
        <v>108</v>
      </c>
      <c r="P74" s="22" t="s">
        <v>109</v>
      </c>
      <c r="Q74" s="22">
        <v>-51.0</v>
      </c>
      <c r="R74" s="22" t="s">
        <v>110</v>
      </c>
      <c r="S74" s="22">
        <v>48.95</v>
      </c>
      <c r="T74" s="24">
        <v>-0.3</v>
      </c>
      <c r="AC74" s="22" t="s">
        <v>351</v>
      </c>
      <c r="AD74" s="22" t="s">
        <v>36</v>
      </c>
      <c r="AF74" s="22">
        <v>48.95</v>
      </c>
      <c r="AH74" s="22">
        <v>48.95</v>
      </c>
      <c r="AI74" s="22"/>
      <c r="AJ74" s="22"/>
      <c r="AK74" s="22"/>
      <c r="AL74" s="22"/>
      <c r="AM74" s="22"/>
      <c r="AN74" s="22"/>
      <c r="AO74" s="22"/>
    </row>
    <row r="75">
      <c r="M75" s="23" t="s">
        <v>118</v>
      </c>
      <c r="N75" s="22" t="s">
        <v>119</v>
      </c>
      <c r="O75" s="22" t="s">
        <v>120</v>
      </c>
      <c r="P75" s="22" t="s">
        <v>121</v>
      </c>
      <c r="Q75" s="22">
        <v>0.0</v>
      </c>
      <c r="R75" s="22" t="s">
        <v>122</v>
      </c>
      <c r="S75" s="22" t="s">
        <v>123</v>
      </c>
      <c r="T75" s="24">
        <v>-0.2</v>
      </c>
      <c r="AC75" s="22" t="s">
        <v>352</v>
      </c>
      <c r="AD75" s="27" t="s">
        <v>36</v>
      </c>
      <c r="AF75" s="22">
        <v>90.0</v>
      </c>
      <c r="AH75" s="22">
        <v>90.0</v>
      </c>
      <c r="AI75" s="22"/>
      <c r="AJ75" s="22"/>
      <c r="AK75" s="22"/>
      <c r="AL75" s="22"/>
      <c r="AM75" s="22"/>
      <c r="AN75" s="22"/>
      <c r="AO75" s="22"/>
    </row>
    <row r="76">
      <c r="M76" s="23" t="s">
        <v>127</v>
      </c>
      <c r="N76" s="22" t="s">
        <v>107</v>
      </c>
      <c r="O76" s="22" t="s">
        <v>108</v>
      </c>
      <c r="P76" s="22" t="s">
        <v>121</v>
      </c>
      <c r="Q76" s="22">
        <v>-109.0</v>
      </c>
      <c r="R76" s="22" t="s">
        <v>128</v>
      </c>
      <c r="S76" s="22">
        <v>62.95</v>
      </c>
      <c r="T76" s="24">
        <v>-0.3</v>
      </c>
      <c r="AC76" s="22" t="s">
        <v>353</v>
      </c>
      <c r="AD76" s="27" t="s">
        <v>36</v>
      </c>
      <c r="AF76" s="22">
        <v>90.0</v>
      </c>
      <c r="AH76" s="22">
        <v>90.0</v>
      </c>
      <c r="AI76" s="22"/>
      <c r="AJ76" s="22"/>
      <c r="AK76" s="22"/>
      <c r="AL76" s="22"/>
      <c r="AM76" s="22"/>
      <c r="AN76" s="22"/>
      <c r="AO76" s="22"/>
    </row>
    <row r="77">
      <c r="M77" s="23" t="s">
        <v>130</v>
      </c>
      <c r="N77" s="22" t="s">
        <v>131</v>
      </c>
      <c r="O77" s="22" t="s">
        <v>132</v>
      </c>
      <c r="P77" s="22" t="s">
        <v>121</v>
      </c>
      <c r="Q77" s="22">
        <v>0.0</v>
      </c>
      <c r="R77" s="22" t="s">
        <v>133</v>
      </c>
      <c r="S77" s="22">
        <v>67.95</v>
      </c>
      <c r="T77" s="24">
        <v>-0.2</v>
      </c>
      <c r="AC77" s="22" t="s">
        <v>354</v>
      </c>
      <c r="AD77" s="27" t="s">
        <v>36</v>
      </c>
      <c r="AF77" s="22">
        <v>90.0</v>
      </c>
      <c r="AH77" s="22">
        <v>90.0</v>
      </c>
      <c r="AI77" s="22"/>
      <c r="AJ77" s="22"/>
      <c r="AK77" s="22"/>
      <c r="AL77" s="22"/>
      <c r="AM77" s="22"/>
      <c r="AN77" s="22"/>
      <c r="AO77" s="22"/>
    </row>
    <row r="78">
      <c r="M78" s="23" t="s">
        <v>135</v>
      </c>
      <c r="N78" s="22" t="s">
        <v>107</v>
      </c>
      <c r="O78" s="22" t="s">
        <v>136</v>
      </c>
      <c r="P78" s="22" t="s">
        <v>121</v>
      </c>
      <c r="Q78" s="22">
        <v>-377.0</v>
      </c>
      <c r="R78" s="22" t="s">
        <v>128</v>
      </c>
      <c r="S78" s="22">
        <v>62.95</v>
      </c>
      <c r="T78" s="24">
        <v>-0.3</v>
      </c>
      <c r="AC78" s="22" t="s">
        <v>351</v>
      </c>
      <c r="AD78" s="27" t="s">
        <v>36</v>
      </c>
      <c r="AF78" s="22">
        <v>62.95</v>
      </c>
      <c r="AH78" s="22">
        <v>62.95</v>
      </c>
      <c r="AI78" s="22"/>
      <c r="AJ78" s="22"/>
      <c r="AK78" s="22"/>
      <c r="AL78" s="22"/>
      <c r="AM78" s="22"/>
      <c r="AN78" s="22"/>
      <c r="AO78" s="22"/>
    </row>
    <row r="79">
      <c r="M79" s="23" t="s">
        <v>141</v>
      </c>
      <c r="N79" s="22" t="s">
        <v>107</v>
      </c>
      <c r="O79" s="22" t="s">
        <v>142</v>
      </c>
      <c r="P79" s="22" t="s">
        <v>109</v>
      </c>
      <c r="Q79" s="22">
        <v>-53.0</v>
      </c>
      <c r="R79" s="22" t="s">
        <v>110</v>
      </c>
      <c r="S79" s="22">
        <v>44.95</v>
      </c>
      <c r="T79" s="24">
        <v>-0.36</v>
      </c>
      <c r="AD79" s="30" t="s">
        <v>355</v>
      </c>
      <c r="AF79" s="22">
        <v>48.95</v>
      </c>
      <c r="AH79" s="22">
        <v>48.95</v>
      </c>
      <c r="AI79" s="22"/>
      <c r="AJ79" s="22"/>
      <c r="AK79" s="22"/>
      <c r="AL79" s="22"/>
      <c r="AM79" s="22"/>
      <c r="AN79" s="22"/>
      <c r="AO79" s="22"/>
    </row>
    <row r="80">
      <c r="M80" s="23" t="s">
        <v>146</v>
      </c>
      <c r="N80" s="22" t="s">
        <v>119</v>
      </c>
      <c r="O80" s="22" t="s">
        <v>147</v>
      </c>
      <c r="P80" s="22" t="s">
        <v>121</v>
      </c>
      <c r="Q80" s="22">
        <v>0.0</v>
      </c>
      <c r="R80" s="22" t="s">
        <v>128</v>
      </c>
      <c r="S80" s="22">
        <v>62.95</v>
      </c>
      <c r="T80" s="24">
        <v>-0.3</v>
      </c>
      <c r="AD80" s="30" t="s">
        <v>355</v>
      </c>
      <c r="AF80" s="22">
        <v>48.95</v>
      </c>
      <c r="AH80" s="22">
        <v>48.95</v>
      </c>
      <c r="AI80" s="22"/>
      <c r="AJ80" s="22"/>
      <c r="AK80" s="22"/>
      <c r="AL80" s="22"/>
      <c r="AM80" s="22"/>
      <c r="AN80" s="22"/>
      <c r="AO80" s="22"/>
    </row>
    <row r="81">
      <c r="M81" s="23" t="s">
        <v>150</v>
      </c>
      <c r="N81" s="22" t="s">
        <v>119</v>
      </c>
      <c r="O81" s="22" t="s">
        <v>120</v>
      </c>
      <c r="P81" s="22" t="s">
        <v>109</v>
      </c>
      <c r="Q81" s="22">
        <v>0.0</v>
      </c>
      <c r="R81" s="29">
        <v>69.95</v>
      </c>
      <c r="AD81" s="30" t="s">
        <v>355</v>
      </c>
      <c r="AF81" s="22">
        <v>62.95</v>
      </c>
      <c r="AH81" s="22">
        <v>62.95</v>
      </c>
      <c r="AI81" s="22"/>
      <c r="AJ81" s="22"/>
      <c r="AK81" s="22"/>
      <c r="AL81" s="22"/>
      <c r="AM81" s="22"/>
      <c r="AN81" s="22"/>
      <c r="AO81" s="22"/>
    </row>
    <row r="82">
      <c r="M82" s="23" t="s">
        <v>153</v>
      </c>
      <c r="N82" s="22" t="s">
        <v>154</v>
      </c>
      <c r="O82" s="22" t="s">
        <v>155</v>
      </c>
      <c r="P82" s="22" t="s">
        <v>121</v>
      </c>
      <c r="Q82" s="22">
        <v>0.0</v>
      </c>
      <c r="R82" s="22" t="s">
        <v>156</v>
      </c>
      <c r="S82" s="22">
        <v>60.95</v>
      </c>
      <c r="T82" s="24">
        <v>-0.24</v>
      </c>
      <c r="AD82" s="30" t="s">
        <v>355</v>
      </c>
      <c r="AF82" s="22">
        <v>62.95</v>
      </c>
      <c r="AH82" s="22">
        <v>62.95</v>
      </c>
      <c r="AI82" s="22"/>
      <c r="AJ82" s="22"/>
      <c r="AK82" s="22"/>
      <c r="AL82" s="22"/>
      <c r="AM82" s="22"/>
      <c r="AN82" s="22"/>
      <c r="AO82" s="22"/>
    </row>
    <row r="83">
      <c r="M83" s="23" t="s">
        <v>159</v>
      </c>
      <c r="N83" s="22" t="s">
        <v>131</v>
      </c>
      <c r="O83" s="22" t="s">
        <v>132</v>
      </c>
      <c r="P83" s="22" t="s">
        <v>109</v>
      </c>
      <c r="Q83" s="22">
        <v>0.0</v>
      </c>
      <c r="R83" s="22" t="s">
        <v>160</v>
      </c>
      <c r="S83" s="22">
        <v>51.95</v>
      </c>
      <c r="T83" s="24">
        <v>-0.2</v>
      </c>
      <c r="AD83" s="30" t="s">
        <v>355</v>
      </c>
      <c r="AF83" s="22">
        <v>52.34</v>
      </c>
      <c r="AH83" s="22">
        <v>52.34</v>
      </c>
      <c r="AI83" s="22"/>
      <c r="AJ83" s="22"/>
      <c r="AK83" s="22"/>
      <c r="AL83" s="22"/>
      <c r="AM83" s="22"/>
      <c r="AN83" s="22"/>
      <c r="AO83" s="22"/>
    </row>
    <row r="84">
      <c r="M84" s="23" t="s">
        <v>163</v>
      </c>
      <c r="N84" s="22" t="s">
        <v>119</v>
      </c>
      <c r="O84" s="22" t="s">
        <v>164</v>
      </c>
      <c r="P84" s="22" t="s">
        <v>121</v>
      </c>
      <c r="Q84" s="22">
        <v>0.0</v>
      </c>
      <c r="R84" s="22" t="s">
        <v>128</v>
      </c>
      <c r="S84" s="22">
        <v>67.95</v>
      </c>
      <c r="T84" s="24">
        <v>-0.24</v>
      </c>
      <c r="AD84" s="22" t="s">
        <v>44</v>
      </c>
      <c r="AF84" s="22">
        <v>41.95</v>
      </c>
      <c r="AH84" s="22">
        <v>41.95</v>
      </c>
      <c r="AI84" s="22"/>
      <c r="AJ84" s="22"/>
      <c r="AK84" s="22"/>
      <c r="AL84" s="22"/>
      <c r="AM84" s="22"/>
      <c r="AN84" s="22"/>
      <c r="AO84" s="22"/>
    </row>
    <row r="85">
      <c r="M85" s="23" t="s">
        <v>167</v>
      </c>
      <c r="N85" s="22" t="s">
        <v>107</v>
      </c>
      <c r="O85" s="22" t="s">
        <v>168</v>
      </c>
      <c r="P85" s="22" t="s">
        <v>109</v>
      </c>
      <c r="Q85" s="22">
        <v>-374.0</v>
      </c>
      <c r="R85" s="22" t="s">
        <v>110</v>
      </c>
      <c r="S85" s="22">
        <v>34.95</v>
      </c>
      <c r="T85" s="24">
        <v>-0.5</v>
      </c>
      <c r="AD85" s="22" t="s">
        <v>44</v>
      </c>
      <c r="AF85" s="22">
        <v>74.95</v>
      </c>
      <c r="AH85" s="22">
        <v>74.95</v>
      </c>
      <c r="AI85" s="22"/>
      <c r="AJ85" s="22"/>
      <c r="AK85" s="22"/>
      <c r="AL85" s="22"/>
      <c r="AM85" s="22"/>
      <c r="AN85" s="22"/>
      <c r="AO85" s="22"/>
    </row>
    <row r="86">
      <c r="M86" s="23" t="s">
        <v>170</v>
      </c>
      <c r="N86" s="22" t="s">
        <v>107</v>
      </c>
      <c r="O86" s="22" t="s">
        <v>171</v>
      </c>
      <c r="P86" s="22" t="s">
        <v>121</v>
      </c>
      <c r="Q86" s="22">
        <v>-60.0</v>
      </c>
      <c r="R86" s="22" t="s">
        <v>128</v>
      </c>
      <c r="S86" s="22">
        <v>62.95</v>
      </c>
      <c r="T86" s="24">
        <v>-0.3</v>
      </c>
      <c r="AD86" s="22" t="s">
        <v>44</v>
      </c>
      <c r="AF86" s="22">
        <v>55.95</v>
      </c>
      <c r="AH86" s="22">
        <v>55.95</v>
      </c>
      <c r="AI86" s="22"/>
      <c r="AJ86" s="22"/>
      <c r="AK86" s="22"/>
      <c r="AL86" s="22"/>
      <c r="AM86" s="22"/>
      <c r="AN86" s="22"/>
      <c r="AO86" s="22"/>
    </row>
    <row r="87">
      <c r="M87" s="23" t="s">
        <v>174</v>
      </c>
      <c r="N87" s="22" t="s">
        <v>119</v>
      </c>
      <c r="O87" s="22" t="s">
        <v>175</v>
      </c>
      <c r="P87" s="22" t="s">
        <v>121</v>
      </c>
      <c r="Q87" s="22">
        <v>0.0</v>
      </c>
      <c r="R87" s="22" t="s">
        <v>156</v>
      </c>
      <c r="S87" s="22">
        <v>69.95</v>
      </c>
      <c r="T87" s="24">
        <v>-0.13</v>
      </c>
      <c r="AD87" s="22" t="s">
        <v>44</v>
      </c>
      <c r="AF87" s="22">
        <v>74.95</v>
      </c>
      <c r="AH87" s="22">
        <v>74.95</v>
      </c>
      <c r="AI87" s="22"/>
      <c r="AJ87" s="22"/>
      <c r="AK87" s="22"/>
      <c r="AL87" s="22"/>
      <c r="AM87" s="22"/>
      <c r="AN87" s="22"/>
      <c r="AO87" s="22"/>
    </row>
    <row r="88">
      <c r="M88" s="23" t="s">
        <v>178</v>
      </c>
      <c r="N88" s="22" t="s">
        <v>107</v>
      </c>
      <c r="O88" s="22" t="s">
        <v>179</v>
      </c>
      <c r="P88" s="22" t="s">
        <v>109</v>
      </c>
      <c r="Q88" s="22">
        <v>-51.0</v>
      </c>
      <c r="R88" s="22" t="s">
        <v>110</v>
      </c>
      <c r="S88" s="22">
        <v>48.95</v>
      </c>
      <c r="T88" s="24">
        <v>-0.3</v>
      </c>
      <c r="AD88" s="22" t="s">
        <v>44</v>
      </c>
      <c r="AF88" s="22">
        <v>51.95</v>
      </c>
      <c r="AH88" s="22">
        <v>51.95</v>
      </c>
      <c r="AI88" s="22"/>
      <c r="AJ88" s="22"/>
      <c r="AK88" s="22"/>
      <c r="AL88" s="22"/>
      <c r="AM88" s="22"/>
      <c r="AN88" s="22"/>
      <c r="AO88" s="22"/>
    </row>
    <row r="89">
      <c r="M89" s="23" t="s">
        <v>181</v>
      </c>
      <c r="N89" s="22" t="s">
        <v>107</v>
      </c>
      <c r="O89" s="22" t="s">
        <v>182</v>
      </c>
      <c r="P89" s="22" t="s">
        <v>121</v>
      </c>
      <c r="Q89" s="22">
        <v>-94.0</v>
      </c>
      <c r="R89" s="22" t="s">
        <v>128</v>
      </c>
      <c r="S89" s="22">
        <v>62.95</v>
      </c>
      <c r="T89" s="24">
        <v>-0.3</v>
      </c>
      <c r="AD89" s="6" t="s">
        <v>48</v>
      </c>
      <c r="AF89" s="22">
        <v>60.95</v>
      </c>
      <c r="AH89" s="22">
        <v>60.95</v>
      </c>
      <c r="AI89" s="22"/>
      <c r="AJ89" s="22"/>
      <c r="AK89" s="22"/>
      <c r="AL89" s="22"/>
      <c r="AM89" s="22"/>
      <c r="AN89" s="22"/>
      <c r="AO89" s="22"/>
    </row>
    <row r="90">
      <c r="M90" s="23" t="s">
        <v>185</v>
      </c>
      <c r="N90" s="22" t="s">
        <v>119</v>
      </c>
      <c r="O90" s="22" t="s">
        <v>186</v>
      </c>
      <c r="P90" s="22" t="s">
        <v>109</v>
      </c>
      <c r="Q90" s="22">
        <v>0.0</v>
      </c>
      <c r="R90" s="22" t="s">
        <v>110</v>
      </c>
      <c r="S90" s="22">
        <v>48.95</v>
      </c>
      <c r="T90" s="24">
        <v>-0.3</v>
      </c>
      <c r="AD90" s="6" t="s">
        <v>48</v>
      </c>
      <c r="AF90" s="22">
        <v>52.95</v>
      </c>
      <c r="AH90" s="22">
        <v>52.95</v>
      </c>
      <c r="AI90" s="22"/>
      <c r="AJ90" s="22"/>
      <c r="AK90" s="22"/>
      <c r="AL90" s="22"/>
      <c r="AM90" s="22"/>
      <c r="AN90" s="22"/>
      <c r="AO90" s="22"/>
    </row>
    <row r="91">
      <c r="M91" s="23" t="s">
        <v>189</v>
      </c>
      <c r="N91" s="22" t="s">
        <v>107</v>
      </c>
      <c r="O91" s="22" t="s">
        <v>190</v>
      </c>
      <c r="P91" s="22" t="s">
        <v>121</v>
      </c>
      <c r="Q91" s="22">
        <v>-80.0</v>
      </c>
      <c r="R91" s="22" t="s">
        <v>128</v>
      </c>
      <c r="S91" s="22">
        <v>44.95</v>
      </c>
      <c r="T91" s="24">
        <v>-0.5</v>
      </c>
      <c r="AD91" s="6" t="s">
        <v>48</v>
      </c>
      <c r="AF91" s="22">
        <v>41.95</v>
      </c>
      <c r="AH91" s="22">
        <v>41.95</v>
      </c>
      <c r="AI91" s="22"/>
      <c r="AJ91" s="22"/>
      <c r="AK91" s="22"/>
      <c r="AL91" s="22"/>
      <c r="AM91" s="22"/>
      <c r="AN91" s="22"/>
      <c r="AO91" s="22"/>
    </row>
    <row r="92">
      <c r="M92" s="23" t="s">
        <v>193</v>
      </c>
      <c r="N92" s="22" t="s">
        <v>107</v>
      </c>
      <c r="O92" s="22" t="s">
        <v>194</v>
      </c>
      <c r="P92" s="22" t="s">
        <v>109</v>
      </c>
      <c r="Q92" s="22">
        <v>-51.0</v>
      </c>
      <c r="R92" s="22" t="s">
        <v>110</v>
      </c>
      <c r="S92" s="22">
        <v>48.95</v>
      </c>
      <c r="T92" s="24">
        <v>-0.3</v>
      </c>
      <c r="AD92" s="6" t="s">
        <v>48</v>
      </c>
      <c r="AF92" s="22">
        <v>70.36</v>
      </c>
      <c r="AH92" s="22">
        <v>70.36</v>
      </c>
      <c r="AI92" s="22"/>
      <c r="AJ92" s="22"/>
      <c r="AK92" s="22"/>
      <c r="AL92" s="22"/>
      <c r="AM92" s="22"/>
      <c r="AN92" s="22"/>
      <c r="AO92" s="22"/>
    </row>
    <row r="93">
      <c r="M93" s="23" t="s">
        <v>197</v>
      </c>
      <c r="N93" s="22" t="s">
        <v>119</v>
      </c>
      <c r="O93" s="22" t="s">
        <v>198</v>
      </c>
      <c r="P93" s="22" t="s">
        <v>121</v>
      </c>
      <c r="Q93" s="22">
        <v>0.0</v>
      </c>
      <c r="R93" s="22" t="s">
        <v>128</v>
      </c>
      <c r="S93" s="22">
        <v>62.95</v>
      </c>
      <c r="T93" s="24">
        <v>-0.3</v>
      </c>
      <c r="AD93" s="6" t="s">
        <v>48</v>
      </c>
      <c r="AF93" s="22">
        <v>87.95</v>
      </c>
      <c r="AH93" s="22">
        <v>87.95</v>
      </c>
      <c r="AI93" s="22"/>
      <c r="AJ93" s="22"/>
      <c r="AK93" s="22"/>
      <c r="AL93" s="22"/>
      <c r="AM93" s="22"/>
      <c r="AN93" s="22"/>
      <c r="AO93" s="22"/>
    </row>
    <row r="94">
      <c r="M94" s="23" t="s">
        <v>200</v>
      </c>
      <c r="N94" s="22" t="s">
        <v>131</v>
      </c>
      <c r="O94" s="22" t="s">
        <v>201</v>
      </c>
      <c r="P94" s="22" t="s">
        <v>109</v>
      </c>
      <c r="Q94" s="22">
        <v>0.0</v>
      </c>
      <c r="R94" s="22" t="s">
        <v>202</v>
      </c>
      <c r="S94" s="22">
        <v>25.95</v>
      </c>
      <c r="T94" s="24">
        <v>-0.26</v>
      </c>
      <c r="AD94" s="6" t="s">
        <v>50</v>
      </c>
      <c r="AF94" s="22">
        <v>48.95</v>
      </c>
      <c r="AH94" s="22">
        <v>48.95</v>
      </c>
      <c r="AI94" s="22"/>
      <c r="AJ94" s="22"/>
      <c r="AK94" s="22"/>
      <c r="AL94" s="22"/>
      <c r="AM94" s="22"/>
      <c r="AN94" s="22"/>
      <c r="AO94" s="22"/>
    </row>
    <row r="95">
      <c r="M95" s="23" t="s">
        <v>204</v>
      </c>
      <c r="N95" s="22" t="s">
        <v>107</v>
      </c>
      <c r="O95" s="22" t="s">
        <v>205</v>
      </c>
      <c r="P95" s="22" t="s">
        <v>121</v>
      </c>
      <c r="Q95" s="22">
        <v>-1.0</v>
      </c>
      <c r="R95" s="29">
        <v>89.95</v>
      </c>
      <c r="AD95" s="6" t="s">
        <v>50</v>
      </c>
      <c r="AF95" s="22">
        <v>89.95</v>
      </c>
      <c r="AH95" s="22">
        <v>89.95</v>
      </c>
      <c r="AI95" s="22"/>
      <c r="AJ95" s="22"/>
      <c r="AK95" s="22"/>
      <c r="AL95" s="22"/>
      <c r="AM95" s="22"/>
      <c r="AN95" s="22"/>
      <c r="AO95" s="22"/>
    </row>
    <row r="96">
      <c r="M96" s="23" t="s">
        <v>210</v>
      </c>
      <c r="N96" s="22" t="s">
        <v>107</v>
      </c>
      <c r="O96" s="22" t="s">
        <v>211</v>
      </c>
      <c r="P96" s="22" t="s">
        <v>121</v>
      </c>
      <c r="Q96" s="22">
        <v>-50.0</v>
      </c>
      <c r="R96" s="22" t="s">
        <v>128</v>
      </c>
      <c r="S96" s="22">
        <v>62.95</v>
      </c>
      <c r="T96" s="24">
        <v>-0.3</v>
      </c>
      <c r="AD96" s="6" t="s">
        <v>50</v>
      </c>
      <c r="AF96" s="22">
        <v>76.95</v>
      </c>
      <c r="AH96" s="22">
        <v>76.95</v>
      </c>
      <c r="AI96" s="22"/>
      <c r="AJ96" s="22"/>
      <c r="AK96" s="22"/>
      <c r="AL96" s="22"/>
      <c r="AM96" s="22"/>
      <c r="AN96" s="22"/>
      <c r="AO96" s="22"/>
    </row>
    <row r="97">
      <c r="M97" s="23" t="s">
        <v>213</v>
      </c>
      <c r="N97" s="22" t="s">
        <v>119</v>
      </c>
      <c r="O97" s="22" t="s">
        <v>164</v>
      </c>
      <c r="P97" s="22" t="s">
        <v>109</v>
      </c>
      <c r="Q97" s="22">
        <v>0.0</v>
      </c>
      <c r="R97" s="29">
        <v>69.95</v>
      </c>
      <c r="AD97" s="6" t="s">
        <v>58</v>
      </c>
      <c r="AF97" s="22">
        <v>48.95</v>
      </c>
      <c r="AH97" s="22">
        <v>48.95</v>
      </c>
      <c r="AI97" s="22"/>
      <c r="AJ97" s="22"/>
      <c r="AK97" s="22"/>
      <c r="AL97" s="22"/>
      <c r="AM97" s="22"/>
      <c r="AN97" s="22"/>
      <c r="AO97" s="22"/>
    </row>
    <row r="98">
      <c r="M98" s="23" t="s">
        <v>216</v>
      </c>
      <c r="N98" s="22" t="s">
        <v>107</v>
      </c>
      <c r="O98" s="22" t="s">
        <v>171</v>
      </c>
      <c r="P98" s="22" t="s">
        <v>109</v>
      </c>
      <c r="Q98" s="22">
        <v>-19.0</v>
      </c>
      <c r="R98" s="22" t="s">
        <v>110</v>
      </c>
      <c r="S98" s="22">
        <v>48.95</v>
      </c>
      <c r="T98" s="24">
        <v>-0.3</v>
      </c>
      <c r="AD98" s="6" t="s">
        <v>58</v>
      </c>
      <c r="AF98" s="22">
        <v>62.95</v>
      </c>
      <c r="AH98" s="22">
        <v>62.95</v>
      </c>
      <c r="AI98" s="22"/>
      <c r="AJ98" s="22"/>
      <c r="AK98" s="22"/>
      <c r="AL98" s="22"/>
      <c r="AM98" s="22"/>
      <c r="AN98" s="22"/>
      <c r="AO98" s="22"/>
    </row>
    <row r="99">
      <c r="M99" s="23" t="s">
        <v>219</v>
      </c>
      <c r="N99" s="22" t="s">
        <v>107</v>
      </c>
      <c r="O99" s="22" t="s">
        <v>190</v>
      </c>
      <c r="P99" s="22" t="s">
        <v>109</v>
      </c>
      <c r="Q99" s="22">
        <v>-28.0</v>
      </c>
      <c r="R99" s="22" t="s">
        <v>110</v>
      </c>
      <c r="S99" s="22">
        <v>34.95</v>
      </c>
      <c r="T99" s="24">
        <v>-0.5</v>
      </c>
      <c r="AD99" s="6" t="s">
        <v>62</v>
      </c>
      <c r="AF99" s="22">
        <v>62.95</v>
      </c>
      <c r="AH99" s="22">
        <v>62.95</v>
      </c>
      <c r="AI99" s="22"/>
      <c r="AJ99" s="22"/>
      <c r="AK99" s="22"/>
      <c r="AL99" s="22"/>
      <c r="AM99" s="22"/>
      <c r="AN99" s="22"/>
      <c r="AO99" s="22"/>
    </row>
    <row r="100">
      <c r="M100" s="23" t="s">
        <v>221</v>
      </c>
      <c r="N100" s="22" t="s">
        <v>222</v>
      </c>
      <c r="O100" s="22" t="s">
        <v>223</v>
      </c>
      <c r="P100" s="22" t="s">
        <v>121</v>
      </c>
      <c r="Q100" s="22">
        <v>0.0</v>
      </c>
      <c r="R100" s="29">
        <v>64.95</v>
      </c>
      <c r="T100" s="22" t="s">
        <v>224</v>
      </c>
      <c r="AD100" s="6" t="s">
        <v>62</v>
      </c>
      <c r="AF100" s="22">
        <v>62.95</v>
      </c>
      <c r="AH100" s="22">
        <v>62.95</v>
      </c>
      <c r="AI100" s="22"/>
      <c r="AJ100" s="22"/>
      <c r="AK100" s="22"/>
      <c r="AL100" s="22"/>
      <c r="AM100" s="22"/>
      <c r="AN100" s="22"/>
      <c r="AO100" s="22"/>
    </row>
    <row r="101">
      <c r="M101" s="23" t="s">
        <v>225</v>
      </c>
      <c r="N101" s="22" t="s">
        <v>107</v>
      </c>
      <c r="O101" s="22" t="s">
        <v>226</v>
      </c>
      <c r="P101" s="22" t="s">
        <v>121</v>
      </c>
      <c r="Q101" s="22">
        <v>-4.0</v>
      </c>
      <c r="R101" s="22" t="s">
        <v>128</v>
      </c>
      <c r="S101" s="22">
        <v>62.95</v>
      </c>
      <c r="T101" s="24">
        <v>-0.3</v>
      </c>
      <c r="AD101" s="6" t="s">
        <v>62</v>
      </c>
      <c r="AF101" s="22">
        <v>48.95</v>
      </c>
      <c r="AH101" s="22">
        <v>48.95</v>
      </c>
      <c r="AI101" s="22"/>
      <c r="AJ101" s="22"/>
      <c r="AK101" s="22"/>
      <c r="AL101" s="22"/>
      <c r="AM101" s="22"/>
      <c r="AN101" s="22"/>
      <c r="AO101" s="22"/>
    </row>
    <row r="102">
      <c r="M102" s="23" t="s">
        <v>229</v>
      </c>
      <c r="N102" s="22" t="s">
        <v>107</v>
      </c>
      <c r="O102" s="22" t="s">
        <v>182</v>
      </c>
      <c r="P102" s="22" t="s">
        <v>109</v>
      </c>
      <c r="Q102" s="22">
        <v>-19.0</v>
      </c>
      <c r="R102" s="22" t="s">
        <v>110</v>
      </c>
      <c r="S102" s="22">
        <v>48.95</v>
      </c>
      <c r="T102" s="24">
        <v>-0.3</v>
      </c>
      <c r="AD102" s="6" t="s">
        <v>62</v>
      </c>
      <c r="AF102" s="22">
        <v>73.54</v>
      </c>
      <c r="AH102" s="22">
        <v>73.54</v>
      </c>
      <c r="AI102" s="22"/>
      <c r="AJ102" s="22"/>
      <c r="AK102" s="22"/>
      <c r="AL102" s="22"/>
      <c r="AM102" s="22"/>
      <c r="AN102" s="22"/>
      <c r="AO102" s="22"/>
    </row>
    <row r="103">
      <c r="M103" s="23" t="s">
        <v>230</v>
      </c>
      <c r="N103" s="22" t="s">
        <v>231</v>
      </c>
      <c r="O103" s="22" t="s">
        <v>232</v>
      </c>
      <c r="P103" s="22" t="s">
        <v>121</v>
      </c>
      <c r="Q103" s="22">
        <v>0.0</v>
      </c>
      <c r="R103" s="22" t="s">
        <v>122</v>
      </c>
      <c r="S103" s="22" t="s">
        <v>233</v>
      </c>
      <c r="T103" s="24">
        <v>-0.21</v>
      </c>
    </row>
    <row r="104">
      <c r="M104" s="23" t="s">
        <v>234</v>
      </c>
      <c r="N104" s="22" t="s">
        <v>206</v>
      </c>
      <c r="O104" s="22" t="s">
        <v>235</v>
      </c>
      <c r="P104" s="22" t="s">
        <v>236</v>
      </c>
      <c r="Q104" s="22">
        <v>0.0</v>
      </c>
      <c r="R104" s="29">
        <v>29.95</v>
      </c>
    </row>
    <row r="105">
      <c r="M105" s="23" t="s">
        <v>237</v>
      </c>
      <c r="N105" s="22" t="s">
        <v>107</v>
      </c>
      <c r="O105" s="22" t="s">
        <v>194</v>
      </c>
      <c r="P105" s="22" t="s">
        <v>121</v>
      </c>
      <c r="Q105" s="22">
        <v>-92.0</v>
      </c>
      <c r="R105" s="22" t="s">
        <v>128</v>
      </c>
      <c r="S105" s="22">
        <v>62.95</v>
      </c>
      <c r="T105" s="24">
        <v>-0.3</v>
      </c>
    </row>
    <row r="106">
      <c r="M106" s="23" t="s">
        <v>238</v>
      </c>
      <c r="N106" s="22" t="s">
        <v>119</v>
      </c>
      <c r="O106" s="22" t="s">
        <v>239</v>
      </c>
      <c r="P106" s="22" t="s">
        <v>121</v>
      </c>
      <c r="Q106" s="22">
        <v>0.0</v>
      </c>
      <c r="R106" s="22" t="s">
        <v>128</v>
      </c>
      <c r="S106" s="22">
        <v>62.95</v>
      </c>
      <c r="T106" s="24">
        <v>-0.3</v>
      </c>
    </row>
    <row r="107">
      <c r="M107" s="23" t="s">
        <v>240</v>
      </c>
      <c r="N107" s="22" t="s">
        <v>119</v>
      </c>
      <c r="O107" s="22" t="s">
        <v>241</v>
      </c>
      <c r="P107" s="22" t="s">
        <v>109</v>
      </c>
      <c r="Q107" s="22">
        <v>0.0</v>
      </c>
      <c r="R107" s="22" t="s">
        <v>110</v>
      </c>
      <c r="S107" s="22">
        <v>48.95</v>
      </c>
      <c r="T107" s="24">
        <v>-0.3</v>
      </c>
    </row>
    <row r="108">
      <c r="M108" s="23" t="s">
        <v>243</v>
      </c>
      <c r="N108" s="22" t="s">
        <v>244</v>
      </c>
      <c r="O108" s="22" t="s">
        <v>245</v>
      </c>
      <c r="P108" s="22" t="s">
        <v>121</v>
      </c>
      <c r="Q108" s="22">
        <v>0.0</v>
      </c>
      <c r="R108" s="22" t="s">
        <v>156</v>
      </c>
      <c r="S108" s="22">
        <v>47.95</v>
      </c>
      <c r="T108" s="24">
        <v>-0.4</v>
      </c>
    </row>
    <row r="109">
      <c r="M109" s="23" t="s">
        <v>246</v>
      </c>
      <c r="N109" s="22" t="s">
        <v>107</v>
      </c>
      <c r="O109" s="22" t="s">
        <v>247</v>
      </c>
      <c r="P109" s="22" t="s">
        <v>109</v>
      </c>
      <c r="Q109" s="22">
        <v>0.0</v>
      </c>
      <c r="R109" s="22" t="s">
        <v>110</v>
      </c>
      <c r="S109" s="22">
        <v>48.95</v>
      </c>
      <c r="T109" s="24">
        <v>-0.3</v>
      </c>
    </row>
    <row r="110">
      <c r="M110" s="23" t="s">
        <v>250</v>
      </c>
      <c r="N110" s="22" t="s">
        <v>107</v>
      </c>
      <c r="O110" s="22" t="s">
        <v>251</v>
      </c>
      <c r="P110" s="22" t="s">
        <v>121</v>
      </c>
      <c r="Q110" s="22">
        <v>-82.0</v>
      </c>
      <c r="R110" s="22" t="s">
        <v>128</v>
      </c>
      <c r="S110" s="22">
        <v>62.95</v>
      </c>
      <c r="T110" s="24">
        <v>-0.3</v>
      </c>
    </row>
    <row r="111">
      <c r="M111" s="23" t="s">
        <v>253</v>
      </c>
      <c r="N111" s="22" t="s">
        <v>107</v>
      </c>
      <c r="O111" s="22" t="s">
        <v>254</v>
      </c>
      <c r="P111" s="22" t="s">
        <v>121</v>
      </c>
      <c r="Q111" s="22">
        <v>-113.0</v>
      </c>
      <c r="R111" s="22" t="s">
        <v>128</v>
      </c>
      <c r="S111" s="22">
        <v>62.95</v>
      </c>
      <c r="T111" s="24">
        <v>-0.3</v>
      </c>
    </row>
    <row r="112">
      <c r="M112" s="23" t="s">
        <v>255</v>
      </c>
      <c r="N112" s="22" t="s">
        <v>107</v>
      </c>
      <c r="O112" s="22" t="s">
        <v>256</v>
      </c>
      <c r="P112" s="22" t="s">
        <v>109</v>
      </c>
      <c r="Q112" s="22">
        <v>-59.0</v>
      </c>
      <c r="R112" s="22" t="s">
        <v>110</v>
      </c>
      <c r="S112" s="22">
        <v>55.95</v>
      </c>
      <c r="T112" s="24">
        <v>-0.2</v>
      </c>
    </row>
    <row r="113">
      <c r="M113" s="23" t="s">
        <v>258</v>
      </c>
      <c r="N113" s="22" t="s">
        <v>119</v>
      </c>
      <c r="O113" s="22" t="s">
        <v>259</v>
      </c>
      <c r="P113" s="22" t="s">
        <v>109</v>
      </c>
      <c r="Q113" s="22">
        <v>0.0</v>
      </c>
      <c r="R113" s="22" t="s">
        <v>110</v>
      </c>
      <c r="S113" s="22">
        <v>48.95</v>
      </c>
      <c r="T113" s="24">
        <v>-0.3</v>
      </c>
    </row>
    <row r="114">
      <c r="M114" s="23" t="s">
        <v>260</v>
      </c>
      <c r="N114" s="22" t="s">
        <v>131</v>
      </c>
      <c r="O114" s="22" t="s">
        <v>261</v>
      </c>
      <c r="P114" s="22" t="s">
        <v>109</v>
      </c>
      <c r="Q114" s="22">
        <v>0.0</v>
      </c>
      <c r="R114" s="22" t="s">
        <v>110</v>
      </c>
      <c r="S114" s="22">
        <v>34.95</v>
      </c>
      <c r="T114" s="24">
        <v>-0.5</v>
      </c>
    </row>
    <row r="115">
      <c r="M115" s="23" t="s">
        <v>262</v>
      </c>
      <c r="N115" s="22" t="s">
        <v>231</v>
      </c>
      <c r="O115" s="22" t="s">
        <v>232</v>
      </c>
      <c r="P115" s="22" t="s">
        <v>109</v>
      </c>
      <c r="Q115" s="22">
        <v>0.0</v>
      </c>
      <c r="R115" s="22" t="s">
        <v>160</v>
      </c>
      <c r="S115" s="22">
        <v>50.95</v>
      </c>
      <c r="T115" s="24">
        <v>-0.22</v>
      </c>
    </row>
    <row r="116">
      <c r="M116" s="23" t="s">
        <v>263</v>
      </c>
      <c r="N116" s="22" t="s">
        <v>231</v>
      </c>
      <c r="O116" s="22" t="s">
        <v>264</v>
      </c>
      <c r="P116" s="22" t="s">
        <v>109</v>
      </c>
      <c r="Q116" s="22">
        <v>0.0</v>
      </c>
      <c r="R116" s="22" t="s">
        <v>160</v>
      </c>
      <c r="S116" s="22">
        <v>51.95</v>
      </c>
      <c r="T116" s="24">
        <v>-0.2</v>
      </c>
    </row>
    <row r="117">
      <c r="M117" s="23" t="s">
        <v>266</v>
      </c>
      <c r="N117" s="22" t="s">
        <v>206</v>
      </c>
      <c r="O117" s="22" t="s">
        <v>267</v>
      </c>
      <c r="P117" s="22" t="s">
        <v>121</v>
      </c>
      <c r="Q117" s="22">
        <v>0.0</v>
      </c>
      <c r="R117" s="22" t="s">
        <v>156</v>
      </c>
      <c r="S117" s="22">
        <v>60.95</v>
      </c>
      <c r="T117" s="24">
        <v>-0.24</v>
      </c>
    </row>
    <row r="118">
      <c r="M118" s="23" t="s">
        <v>269</v>
      </c>
      <c r="N118" s="22" t="s">
        <v>107</v>
      </c>
      <c r="O118" s="22" t="s">
        <v>270</v>
      </c>
      <c r="P118" s="22" t="s">
        <v>271</v>
      </c>
      <c r="Q118" s="22">
        <v>-26.0</v>
      </c>
      <c r="R118" s="22" t="s">
        <v>272</v>
      </c>
      <c r="S118" s="22" t="s">
        <v>273</v>
      </c>
      <c r="T118" s="24">
        <v>-0.3</v>
      </c>
    </row>
    <row r="119">
      <c r="M119" s="23" t="s">
        <v>275</v>
      </c>
      <c r="N119" s="22" t="s">
        <v>107</v>
      </c>
      <c r="O119" s="22" t="s">
        <v>276</v>
      </c>
      <c r="P119" s="22" t="s">
        <v>121</v>
      </c>
      <c r="Q119" s="22">
        <v>-139.0</v>
      </c>
      <c r="R119" s="22" t="s">
        <v>128</v>
      </c>
      <c r="S119" s="22">
        <v>62.95</v>
      </c>
      <c r="T119" s="24">
        <v>-0.3</v>
      </c>
    </row>
    <row r="120">
      <c r="M120" s="23" t="s">
        <v>278</v>
      </c>
      <c r="N120" s="22" t="s">
        <v>107</v>
      </c>
      <c r="O120" s="22" t="s">
        <v>279</v>
      </c>
      <c r="P120" s="22" t="s">
        <v>109</v>
      </c>
      <c r="Q120" s="22">
        <v>-6.0</v>
      </c>
      <c r="R120" s="22" t="s">
        <v>110</v>
      </c>
      <c r="S120" s="22">
        <v>55.95</v>
      </c>
      <c r="T120" s="24">
        <v>-0.2</v>
      </c>
    </row>
    <row r="121">
      <c r="M121" s="23" t="s">
        <v>280</v>
      </c>
      <c r="N121" s="22" t="s">
        <v>154</v>
      </c>
      <c r="O121" s="22" t="s">
        <v>155</v>
      </c>
      <c r="P121" s="22" t="s">
        <v>109</v>
      </c>
      <c r="Q121" s="22">
        <v>0.0</v>
      </c>
      <c r="R121" s="22" t="s">
        <v>110</v>
      </c>
      <c r="S121" s="22">
        <v>52.95</v>
      </c>
      <c r="T121" s="24">
        <v>-0.24</v>
      </c>
    </row>
    <row r="122">
      <c r="M122" s="23" t="s">
        <v>281</v>
      </c>
      <c r="N122" s="22" t="s">
        <v>107</v>
      </c>
      <c r="O122" s="22" t="s">
        <v>282</v>
      </c>
      <c r="P122" s="22" t="s">
        <v>121</v>
      </c>
      <c r="Q122" s="22">
        <v>0.0</v>
      </c>
      <c r="R122" s="22" t="s">
        <v>283</v>
      </c>
      <c r="S122" s="22">
        <v>69.95</v>
      </c>
      <c r="T122" s="24">
        <v>-0.3</v>
      </c>
    </row>
    <row r="123">
      <c r="M123" s="23" t="s">
        <v>284</v>
      </c>
      <c r="N123" s="22" t="s">
        <v>107</v>
      </c>
      <c r="O123" s="22" t="s">
        <v>285</v>
      </c>
      <c r="P123" s="22" t="s">
        <v>121</v>
      </c>
      <c r="Q123" s="22">
        <v>-19.0</v>
      </c>
      <c r="R123" s="22" t="s">
        <v>128</v>
      </c>
      <c r="S123" s="22">
        <v>44.95</v>
      </c>
      <c r="T123" s="24">
        <v>-0.5</v>
      </c>
    </row>
    <row r="124">
      <c r="M124" s="23" t="s">
        <v>287</v>
      </c>
      <c r="N124" s="22" t="s">
        <v>107</v>
      </c>
      <c r="O124" s="22" t="s">
        <v>288</v>
      </c>
      <c r="P124" s="22" t="s">
        <v>121</v>
      </c>
      <c r="Q124" s="22">
        <v>-56.0</v>
      </c>
      <c r="R124" s="22" t="s">
        <v>128</v>
      </c>
      <c r="S124" s="22">
        <v>44.95</v>
      </c>
      <c r="T124" s="24">
        <v>-0.5</v>
      </c>
    </row>
    <row r="125">
      <c r="M125" s="23" t="s">
        <v>290</v>
      </c>
      <c r="N125" s="22" t="s">
        <v>107</v>
      </c>
      <c r="O125" s="22" t="s">
        <v>279</v>
      </c>
      <c r="P125" s="22" t="s">
        <v>121</v>
      </c>
      <c r="Q125" s="22">
        <v>-28.0</v>
      </c>
      <c r="R125" s="22" t="s">
        <v>122</v>
      </c>
      <c r="S125" s="22" t="s">
        <v>123</v>
      </c>
      <c r="T125" s="24">
        <v>-0.2</v>
      </c>
    </row>
    <row r="126">
      <c r="M126" s="23" t="s">
        <v>291</v>
      </c>
      <c r="N126" s="22" t="s">
        <v>154</v>
      </c>
      <c r="O126" s="22" t="s">
        <v>292</v>
      </c>
      <c r="P126" s="22" t="s">
        <v>293</v>
      </c>
      <c r="Q126" s="22">
        <v>0.0</v>
      </c>
      <c r="R126" s="22" t="s">
        <v>294</v>
      </c>
      <c r="S126" s="22" t="s">
        <v>295</v>
      </c>
      <c r="T126" s="24">
        <v>-0.2</v>
      </c>
    </row>
    <row r="127">
      <c r="M127" s="23" t="s">
        <v>297</v>
      </c>
      <c r="N127" s="22" t="s">
        <v>119</v>
      </c>
      <c r="O127" s="22" t="s">
        <v>298</v>
      </c>
      <c r="P127" s="22" t="s">
        <v>271</v>
      </c>
      <c r="Q127" s="22">
        <v>0.0</v>
      </c>
      <c r="R127" s="22" t="s">
        <v>272</v>
      </c>
      <c r="S127" s="22" t="s">
        <v>273</v>
      </c>
      <c r="T127" s="24">
        <v>-0.3</v>
      </c>
    </row>
    <row r="128">
      <c r="M128" s="23" t="s">
        <v>299</v>
      </c>
      <c r="N128" s="22" t="s">
        <v>107</v>
      </c>
      <c r="O128" s="22" t="s">
        <v>300</v>
      </c>
      <c r="P128" s="22" t="s">
        <v>293</v>
      </c>
      <c r="Q128" s="22">
        <v>-50.0</v>
      </c>
      <c r="R128" s="22" t="s">
        <v>301</v>
      </c>
      <c r="S128" s="22" t="s">
        <v>302</v>
      </c>
      <c r="T128" s="24">
        <v>-0.5</v>
      </c>
    </row>
    <row r="129">
      <c r="M129" s="23" t="s">
        <v>304</v>
      </c>
      <c r="N129" s="22" t="s">
        <v>227</v>
      </c>
      <c r="O129" s="22" t="s">
        <v>305</v>
      </c>
      <c r="P129" s="22" t="s">
        <v>293</v>
      </c>
      <c r="Q129" s="22">
        <v>0.0</v>
      </c>
      <c r="R129" s="22" t="s">
        <v>294</v>
      </c>
      <c r="S129" s="22" t="s">
        <v>306</v>
      </c>
      <c r="T129" s="24">
        <v>-0.25</v>
      </c>
    </row>
    <row r="130">
      <c r="M130" s="23" t="s">
        <v>307</v>
      </c>
      <c r="N130" s="22" t="s">
        <v>119</v>
      </c>
      <c r="O130" s="22" t="s">
        <v>308</v>
      </c>
      <c r="P130" s="22" t="s">
        <v>121</v>
      </c>
      <c r="Q130" s="22">
        <v>0.0</v>
      </c>
      <c r="R130" s="22" t="s">
        <v>128</v>
      </c>
      <c r="S130" s="22">
        <v>62.95</v>
      </c>
      <c r="T130" s="24">
        <v>-0.3</v>
      </c>
    </row>
    <row r="131">
      <c r="M131" s="23" t="s">
        <v>310</v>
      </c>
      <c r="N131" s="22" t="s">
        <v>107</v>
      </c>
      <c r="O131" s="22" t="s">
        <v>311</v>
      </c>
      <c r="P131" s="22" t="s">
        <v>293</v>
      </c>
      <c r="Q131" s="22">
        <v>-161.0</v>
      </c>
      <c r="R131" s="22" t="s">
        <v>301</v>
      </c>
      <c r="S131" s="22" t="s">
        <v>312</v>
      </c>
      <c r="T131" s="24">
        <v>-0.2</v>
      </c>
    </row>
    <row r="132">
      <c r="M132" s="23" t="s">
        <v>314</v>
      </c>
      <c r="N132" s="22" t="s">
        <v>206</v>
      </c>
      <c r="O132" s="22" t="s">
        <v>315</v>
      </c>
      <c r="P132" s="22" t="s">
        <v>316</v>
      </c>
      <c r="Q132" s="22">
        <v>0.0</v>
      </c>
      <c r="R132" s="22" t="s">
        <v>317</v>
      </c>
      <c r="S132" s="22" t="s">
        <v>318</v>
      </c>
      <c r="T132" s="24">
        <v>-0.2</v>
      </c>
    </row>
    <row r="133">
      <c r="M133" s="23" t="s">
        <v>319</v>
      </c>
      <c r="N133" s="22" t="s">
        <v>119</v>
      </c>
      <c r="O133" s="22" t="s">
        <v>320</v>
      </c>
      <c r="P133" s="22" t="s">
        <v>271</v>
      </c>
      <c r="Q133" s="22">
        <v>0.0</v>
      </c>
      <c r="R133" s="22" t="s">
        <v>321</v>
      </c>
      <c r="S133" s="22" t="s">
        <v>322</v>
      </c>
      <c r="T133" s="24">
        <v>-0.24</v>
      </c>
    </row>
    <row r="134">
      <c r="M134" s="23" t="s">
        <v>323</v>
      </c>
      <c r="N134" s="22" t="s">
        <v>206</v>
      </c>
      <c r="O134" s="22" t="s">
        <v>315</v>
      </c>
      <c r="P134" s="22" t="s">
        <v>121</v>
      </c>
      <c r="Q134" s="22">
        <v>0.0</v>
      </c>
      <c r="R134" s="22" t="s">
        <v>324</v>
      </c>
      <c r="S134" s="22">
        <v>27.95</v>
      </c>
      <c r="T134" s="24">
        <v>-0.3</v>
      </c>
    </row>
    <row r="135">
      <c r="M135" s="23" t="s">
        <v>325</v>
      </c>
      <c r="N135" s="22" t="s">
        <v>313</v>
      </c>
      <c r="O135" s="22" t="s">
        <v>326</v>
      </c>
      <c r="P135" s="22" t="s">
        <v>121</v>
      </c>
      <c r="Q135" s="22">
        <v>0.0</v>
      </c>
      <c r="R135" s="22" t="s">
        <v>156</v>
      </c>
      <c r="S135" s="22">
        <v>59.95</v>
      </c>
      <c r="T135" s="24">
        <v>-0.25</v>
      </c>
    </row>
    <row r="136">
      <c r="M136" s="23" t="s">
        <v>327</v>
      </c>
      <c r="N136" s="22" t="s">
        <v>206</v>
      </c>
      <c r="O136" s="22" t="s">
        <v>315</v>
      </c>
      <c r="P136" s="22" t="s">
        <v>121</v>
      </c>
      <c r="Q136" s="22">
        <v>0.0</v>
      </c>
      <c r="R136" s="29">
        <v>39.95</v>
      </c>
    </row>
    <row r="137">
      <c r="M137" s="23" t="s">
        <v>328</v>
      </c>
      <c r="N137" s="22" t="s">
        <v>119</v>
      </c>
      <c r="O137" s="22" t="s">
        <v>329</v>
      </c>
      <c r="P137" s="22" t="s">
        <v>109</v>
      </c>
      <c r="Q137" s="22">
        <v>0.0</v>
      </c>
      <c r="R137" s="22" t="s">
        <v>330</v>
      </c>
      <c r="S137" s="22">
        <v>11.85</v>
      </c>
      <c r="T137" s="24">
        <v>-0.34</v>
      </c>
    </row>
    <row r="138">
      <c r="M138" s="23" t="s">
        <v>331</v>
      </c>
      <c r="N138" s="22" t="s">
        <v>107</v>
      </c>
      <c r="O138" s="22" t="s">
        <v>226</v>
      </c>
      <c r="P138" s="22" t="s">
        <v>109</v>
      </c>
      <c r="Q138" s="22">
        <v>0.0</v>
      </c>
      <c r="R138" s="22" t="s">
        <v>110</v>
      </c>
      <c r="S138" s="22">
        <v>48.95</v>
      </c>
      <c r="T138" s="24">
        <v>-0.3</v>
      </c>
    </row>
    <row r="139">
      <c r="M139" s="23" t="s">
        <v>333</v>
      </c>
      <c r="N139" s="22" t="s">
        <v>154</v>
      </c>
      <c r="O139" s="22" t="s">
        <v>334</v>
      </c>
      <c r="P139" s="22" t="s">
        <v>121</v>
      </c>
      <c r="Q139" s="22">
        <v>0.0</v>
      </c>
      <c r="R139" s="22" t="s">
        <v>156</v>
      </c>
      <c r="S139" s="22">
        <v>60.95</v>
      </c>
      <c r="T139" s="24">
        <v>-0.24</v>
      </c>
    </row>
    <row r="140">
      <c r="M140" s="23" t="s">
        <v>336</v>
      </c>
      <c r="N140" s="22" t="s">
        <v>107</v>
      </c>
      <c r="O140" s="22" t="s">
        <v>337</v>
      </c>
      <c r="P140" s="22" t="s">
        <v>109</v>
      </c>
      <c r="Q140" s="22">
        <v>-13.0</v>
      </c>
      <c r="R140" s="22" t="s">
        <v>110</v>
      </c>
      <c r="S140" s="22">
        <v>48.95</v>
      </c>
      <c r="T140" s="24">
        <v>-0.3</v>
      </c>
    </row>
    <row r="141">
      <c r="M141" s="23" t="s">
        <v>340</v>
      </c>
      <c r="N141" s="22" t="s">
        <v>143</v>
      </c>
      <c r="O141" s="22" t="s">
        <v>341</v>
      </c>
      <c r="P141" s="22" t="s">
        <v>109</v>
      </c>
      <c r="Q141" s="22">
        <v>0.0</v>
      </c>
      <c r="R141" s="22" t="s">
        <v>110</v>
      </c>
      <c r="S141" s="22">
        <v>55.95</v>
      </c>
      <c r="T141" s="24">
        <v>-0.2</v>
      </c>
    </row>
    <row r="142">
      <c r="M142" s="23" t="s">
        <v>343</v>
      </c>
      <c r="N142" s="22" t="s">
        <v>119</v>
      </c>
      <c r="O142" s="22" t="s">
        <v>344</v>
      </c>
      <c r="P142" s="22" t="s">
        <v>121</v>
      </c>
      <c r="Q142" s="22">
        <v>0.0</v>
      </c>
      <c r="R142" s="22" t="s">
        <v>202</v>
      </c>
      <c r="S142" s="22">
        <v>23.07</v>
      </c>
      <c r="T142" s="24">
        <v>-0.34</v>
      </c>
    </row>
    <row r="143">
      <c r="M143" s="23" t="s">
        <v>345</v>
      </c>
      <c r="N143" s="22" t="s">
        <v>107</v>
      </c>
      <c r="O143" s="22" t="s">
        <v>142</v>
      </c>
      <c r="P143" s="22" t="s">
        <v>121</v>
      </c>
      <c r="Q143" s="22">
        <v>-102.0</v>
      </c>
      <c r="R143" s="22" t="s">
        <v>128</v>
      </c>
      <c r="S143" s="22">
        <v>62.95</v>
      </c>
      <c r="T143" s="24">
        <v>-0.3</v>
      </c>
    </row>
    <row r="144">
      <c r="M144" s="23" t="s">
        <v>346</v>
      </c>
      <c r="N144" s="22" t="s">
        <v>154</v>
      </c>
      <c r="O144" s="22" t="s">
        <v>347</v>
      </c>
      <c r="P144" s="22" t="s">
        <v>121</v>
      </c>
      <c r="Q144" s="22">
        <v>0.0</v>
      </c>
      <c r="R144" s="29">
        <v>79.95</v>
      </c>
    </row>
    <row r="145">
      <c r="M145" s="23" t="s">
        <v>349</v>
      </c>
      <c r="N145" s="22" t="s">
        <v>143</v>
      </c>
      <c r="O145" s="22" t="s">
        <v>350</v>
      </c>
      <c r="P145" s="22" t="s">
        <v>109</v>
      </c>
      <c r="Q145" s="22">
        <v>0.0</v>
      </c>
      <c r="R145" s="22" t="s">
        <v>110</v>
      </c>
      <c r="S145" s="22">
        <v>51.95</v>
      </c>
      <c r="T145" s="24">
        <v>-0.26</v>
      </c>
    </row>
    <row r="146">
      <c r="M146" s="23" t="s">
        <v>356</v>
      </c>
      <c r="N146" s="22" t="s">
        <v>107</v>
      </c>
      <c r="O146" s="22" t="s">
        <v>311</v>
      </c>
      <c r="P146" s="22" t="s">
        <v>271</v>
      </c>
      <c r="R146" s="22" t="s">
        <v>272</v>
      </c>
      <c r="S146" s="22" t="s">
        <v>357</v>
      </c>
      <c r="T146" s="24">
        <v>-0.2</v>
      </c>
    </row>
    <row r="147">
      <c r="M147" s="23" t="s">
        <v>358</v>
      </c>
      <c r="N147" s="22" t="s">
        <v>107</v>
      </c>
      <c r="O147" s="22" t="s">
        <v>179</v>
      </c>
      <c r="P147" s="22" t="s">
        <v>293</v>
      </c>
      <c r="R147" s="22" t="s">
        <v>301</v>
      </c>
      <c r="S147" s="22" t="s">
        <v>359</v>
      </c>
      <c r="T147" s="24">
        <v>-0.3</v>
      </c>
    </row>
    <row r="148">
      <c r="M148" s="23" t="s">
        <v>360</v>
      </c>
      <c r="N148" s="22" t="s">
        <v>107</v>
      </c>
      <c r="O148" s="22" t="s">
        <v>361</v>
      </c>
      <c r="P148" s="22" t="s">
        <v>293</v>
      </c>
      <c r="R148" s="22" t="s">
        <v>301</v>
      </c>
      <c r="S148" s="22" t="s">
        <v>312</v>
      </c>
      <c r="T148" s="24">
        <v>-0.2</v>
      </c>
    </row>
    <row r="149">
      <c r="M149" s="23" t="s">
        <v>362</v>
      </c>
      <c r="N149" s="22" t="s">
        <v>107</v>
      </c>
      <c r="O149" s="22" t="s">
        <v>363</v>
      </c>
      <c r="P149" s="22" t="s">
        <v>271</v>
      </c>
      <c r="R149" s="22" t="s">
        <v>272</v>
      </c>
      <c r="S149" s="22" t="s">
        <v>357</v>
      </c>
      <c r="T149" s="24">
        <v>-0.2</v>
      </c>
    </row>
    <row r="150">
      <c r="M150" s="23" t="s">
        <v>364</v>
      </c>
      <c r="N150" s="22" t="s">
        <v>119</v>
      </c>
      <c r="O150" s="22" t="s">
        <v>365</v>
      </c>
      <c r="P150" s="22" t="s">
        <v>293</v>
      </c>
      <c r="R150" s="22">
        <v>74.95</v>
      </c>
    </row>
    <row r="151">
      <c r="M151" s="23" t="s">
        <v>366</v>
      </c>
      <c r="N151" s="22" t="s">
        <v>227</v>
      </c>
      <c r="O151" s="22" t="s">
        <v>367</v>
      </c>
      <c r="P151" s="22" t="s">
        <v>293</v>
      </c>
      <c r="S151" s="22">
        <v>63.95</v>
      </c>
    </row>
    <row r="152">
      <c r="M152" s="23" t="s">
        <v>368</v>
      </c>
      <c r="N152" s="22" t="s">
        <v>119</v>
      </c>
      <c r="O152" s="22" t="s">
        <v>369</v>
      </c>
      <c r="P152" s="22" t="s">
        <v>293</v>
      </c>
      <c r="S152" s="22">
        <v>55.95</v>
      </c>
    </row>
    <row r="153">
      <c r="M153" s="23" t="s">
        <v>370</v>
      </c>
      <c r="N153" s="22" t="s">
        <v>107</v>
      </c>
      <c r="O153" s="22" t="s">
        <v>371</v>
      </c>
      <c r="P153" s="22" t="s">
        <v>293</v>
      </c>
      <c r="S153" s="22">
        <v>53.95</v>
      </c>
    </row>
    <row r="154">
      <c r="M154" s="23" t="s">
        <v>372</v>
      </c>
      <c r="N154" s="22" t="s">
        <v>137</v>
      </c>
      <c r="O154" s="22" t="s">
        <v>373</v>
      </c>
      <c r="P154" s="22" t="s">
        <v>293</v>
      </c>
      <c r="S154" s="22">
        <v>59.95</v>
      </c>
    </row>
    <row r="155">
      <c r="M155" s="23" t="s">
        <v>374</v>
      </c>
      <c r="N155" s="22" t="s">
        <v>107</v>
      </c>
      <c r="O155" s="22" t="s">
        <v>375</v>
      </c>
      <c r="P155" s="22" t="s">
        <v>271</v>
      </c>
      <c r="S155" s="22">
        <v>46.95</v>
      </c>
    </row>
    <row r="156">
      <c r="M156" s="23" t="s">
        <v>376</v>
      </c>
      <c r="N156" s="22" t="s">
        <v>107</v>
      </c>
      <c r="O156" s="22" t="s">
        <v>377</v>
      </c>
      <c r="P156" s="22" t="s">
        <v>293</v>
      </c>
      <c r="S156" s="22">
        <v>71.95</v>
      </c>
    </row>
    <row r="157">
      <c r="M157" s="23" t="s">
        <v>378</v>
      </c>
      <c r="N157" s="22" t="s">
        <v>227</v>
      </c>
      <c r="O157" s="22" t="s">
        <v>379</v>
      </c>
      <c r="P157" s="22" t="s">
        <v>293</v>
      </c>
      <c r="S157" s="22">
        <v>63.95</v>
      </c>
    </row>
    <row r="158">
      <c r="M158" s="23" t="s">
        <v>380</v>
      </c>
      <c r="N158" s="22" t="s">
        <v>107</v>
      </c>
      <c r="O158" s="22" t="s">
        <v>381</v>
      </c>
      <c r="P158" s="22" t="s">
        <v>293</v>
      </c>
      <c r="S158" s="22">
        <v>71.95</v>
      </c>
    </row>
    <row r="159">
      <c r="M159" s="23" t="s">
        <v>382</v>
      </c>
      <c r="N159" s="22" t="s">
        <v>107</v>
      </c>
      <c r="O159" s="22" t="s">
        <v>383</v>
      </c>
      <c r="P159" s="22" t="s">
        <v>271</v>
      </c>
      <c r="S159" s="22">
        <v>100.0</v>
      </c>
    </row>
    <row r="160">
      <c r="M160" s="23" t="s">
        <v>384</v>
      </c>
      <c r="N160" s="22" t="s">
        <v>107</v>
      </c>
      <c r="O160" s="22" t="s">
        <v>363</v>
      </c>
      <c r="P160" s="22" t="s">
        <v>293</v>
      </c>
      <c r="S160" s="22">
        <v>71.95</v>
      </c>
    </row>
    <row r="161">
      <c r="M161" s="23" t="s">
        <v>385</v>
      </c>
      <c r="N161" s="22" t="s">
        <v>154</v>
      </c>
      <c r="O161" s="22" t="s">
        <v>292</v>
      </c>
      <c r="P161" s="22" t="s">
        <v>271</v>
      </c>
      <c r="S161" s="22">
        <v>55.95</v>
      </c>
    </row>
    <row r="162">
      <c r="M162" s="23" t="s">
        <v>386</v>
      </c>
      <c r="N162" s="22" t="s">
        <v>143</v>
      </c>
      <c r="O162" s="22" t="s">
        <v>387</v>
      </c>
      <c r="P162" s="22" t="s">
        <v>293</v>
      </c>
      <c r="S162" s="22">
        <v>41.95</v>
      </c>
    </row>
    <row r="163">
      <c r="M163" s="23" t="s">
        <v>388</v>
      </c>
      <c r="N163" s="22" t="s">
        <v>107</v>
      </c>
      <c r="O163" s="22" t="s">
        <v>389</v>
      </c>
      <c r="P163" s="22" t="s">
        <v>271</v>
      </c>
      <c r="S163" s="22">
        <v>55.95</v>
      </c>
    </row>
    <row r="164">
      <c r="M164" s="23" t="s">
        <v>390</v>
      </c>
      <c r="N164" s="22" t="s">
        <v>206</v>
      </c>
      <c r="O164" s="22" t="s">
        <v>391</v>
      </c>
      <c r="P164" s="22" t="s">
        <v>293</v>
      </c>
      <c r="S164" s="22">
        <v>59.95</v>
      </c>
    </row>
    <row r="165">
      <c r="M165" s="23" t="s">
        <v>392</v>
      </c>
      <c r="N165" s="22" t="s">
        <v>137</v>
      </c>
      <c r="O165" s="22" t="s">
        <v>393</v>
      </c>
      <c r="P165" s="22" t="s">
        <v>293</v>
      </c>
      <c r="S165" s="22">
        <v>44.95</v>
      </c>
    </row>
    <row r="166">
      <c r="M166" s="23" t="s">
        <v>394</v>
      </c>
      <c r="N166" s="22" t="s">
        <v>107</v>
      </c>
      <c r="O166" s="22" t="s">
        <v>285</v>
      </c>
      <c r="P166" s="22" t="s">
        <v>271</v>
      </c>
      <c r="S166" s="22">
        <v>34.95</v>
      </c>
    </row>
    <row r="167">
      <c r="M167" s="23" t="s">
        <v>395</v>
      </c>
      <c r="N167" s="22" t="s">
        <v>107</v>
      </c>
      <c r="O167" s="22" t="s">
        <v>396</v>
      </c>
      <c r="P167" s="22" t="s">
        <v>293</v>
      </c>
      <c r="S167" s="22">
        <v>53.95</v>
      </c>
    </row>
    <row r="168">
      <c r="M168" s="23" t="s">
        <v>397</v>
      </c>
      <c r="N168" s="22" t="s">
        <v>206</v>
      </c>
      <c r="O168" s="22" t="s">
        <v>398</v>
      </c>
      <c r="P168" s="22" t="s">
        <v>293</v>
      </c>
      <c r="S168" s="22">
        <v>38.95</v>
      </c>
    </row>
    <row r="169">
      <c r="M169" s="23" t="s">
        <v>399</v>
      </c>
      <c r="N169" s="22" t="s">
        <v>131</v>
      </c>
      <c r="O169" s="22" t="s">
        <v>400</v>
      </c>
      <c r="P169" s="22" t="s">
        <v>271</v>
      </c>
      <c r="S169" s="22">
        <v>21.95</v>
      </c>
    </row>
    <row r="170">
      <c r="M170" s="23" t="s">
        <v>401</v>
      </c>
      <c r="N170" s="22" t="s">
        <v>107</v>
      </c>
      <c r="O170" s="22" t="s">
        <v>282</v>
      </c>
      <c r="P170" s="22" t="s">
        <v>271</v>
      </c>
      <c r="S170" s="22">
        <v>51.95</v>
      </c>
    </row>
    <row r="171">
      <c r="M171" s="23" t="s">
        <v>402</v>
      </c>
      <c r="N171" s="22" t="s">
        <v>206</v>
      </c>
      <c r="O171" s="22" t="s">
        <v>403</v>
      </c>
      <c r="P171" s="22" t="s">
        <v>293</v>
      </c>
      <c r="S171" s="22">
        <v>60.69</v>
      </c>
    </row>
    <row r="172">
      <c r="M172" s="23" t="s">
        <v>404</v>
      </c>
      <c r="N172" s="22" t="s">
        <v>227</v>
      </c>
      <c r="O172" s="22" t="s">
        <v>379</v>
      </c>
      <c r="P172" s="22" t="s">
        <v>271</v>
      </c>
      <c r="S172" s="22">
        <v>51.95</v>
      </c>
    </row>
    <row r="173">
      <c r="M173" s="23" t="s">
        <v>405</v>
      </c>
      <c r="N173" s="22" t="s">
        <v>107</v>
      </c>
      <c r="O173" s="22" t="s">
        <v>406</v>
      </c>
      <c r="P173" s="22" t="s">
        <v>293</v>
      </c>
      <c r="S173" s="22">
        <v>90.0</v>
      </c>
    </row>
    <row r="174">
      <c r="M174" s="23" t="s">
        <v>407</v>
      </c>
      <c r="N174" s="22" t="s">
        <v>107</v>
      </c>
      <c r="O174" s="22" t="s">
        <v>375</v>
      </c>
      <c r="P174" s="22" t="s">
        <v>293</v>
      </c>
      <c r="S174" s="22">
        <v>59.95</v>
      </c>
    </row>
    <row r="175">
      <c r="M175" s="23" t="s">
        <v>408</v>
      </c>
      <c r="N175" s="22" t="s">
        <v>107</v>
      </c>
      <c r="O175" s="22" t="s">
        <v>409</v>
      </c>
      <c r="P175" s="22" t="s">
        <v>410</v>
      </c>
      <c r="S175" s="22">
        <v>49.95</v>
      </c>
    </row>
    <row r="176">
      <c r="M176" s="23" t="s">
        <v>411</v>
      </c>
      <c r="N176" s="22" t="s">
        <v>206</v>
      </c>
      <c r="O176" s="22" t="s">
        <v>412</v>
      </c>
      <c r="P176" s="22" t="s">
        <v>293</v>
      </c>
      <c r="S176" s="22">
        <v>63.95</v>
      </c>
    </row>
    <row r="177">
      <c r="M177" s="23" t="s">
        <v>413</v>
      </c>
      <c r="N177" s="22" t="s">
        <v>154</v>
      </c>
      <c r="O177" s="22" t="s">
        <v>414</v>
      </c>
      <c r="P177" s="22" t="s">
        <v>271</v>
      </c>
      <c r="S177" s="22">
        <v>52.92</v>
      </c>
    </row>
    <row r="178">
      <c r="M178" s="23" t="s">
        <v>415</v>
      </c>
      <c r="N178" s="22" t="s">
        <v>131</v>
      </c>
      <c r="O178" s="22" t="s">
        <v>400</v>
      </c>
      <c r="P178" s="22" t="s">
        <v>271</v>
      </c>
      <c r="S178" s="22">
        <v>13.17</v>
      </c>
    </row>
    <row r="179">
      <c r="M179" s="23" t="s">
        <v>416</v>
      </c>
      <c r="N179" s="22" t="s">
        <v>143</v>
      </c>
      <c r="O179" s="22" t="s">
        <v>417</v>
      </c>
      <c r="P179" s="22" t="s">
        <v>293</v>
      </c>
      <c r="S179" s="22">
        <v>67.95</v>
      </c>
    </row>
    <row r="180">
      <c r="M180" s="23" t="s">
        <v>418</v>
      </c>
      <c r="N180" s="22" t="s">
        <v>143</v>
      </c>
      <c r="O180" s="22" t="s">
        <v>419</v>
      </c>
      <c r="P180" s="22" t="s">
        <v>293</v>
      </c>
      <c r="S180" s="22">
        <v>67.95</v>
      </c>
    </row>
    <row r="181">
      <c r="M181" s="23" t="s">
        <v>420</v>
      </c>
      <c r="N181" s="22" t="s">
        <v>137</v>
      </c>
      <c r="O181" s="22" t="s">
        <v>421</v>
      </c>
      <c r="P181" s="22" t="s">
        <v>293</v>
      </c>
      <c r="S181" s="22">
        <v>59.95</v>
      </c>
    </row>
    <row r="182">
      <c r="M182" s="23" t="s">
        <v>422</v>
      </c>
      <c r="N182" s="22" t="s">
        <v>119</v>
      </c>
      <c r="O182" s="22" t="s">
        <v>320</v>
      </c>
      <c r="P182" s="22" t="s">
        <v>293</v>
      </c>
      <c r="S182" s="22">
        <v>74.95</v>
      </c>
    </row>
    <row r="183">
      <c r="M183" s="23" t="s">
        <v>423</v>
      </c>
      <c r="N183" s="22" t="s">
        <v>119</v>
      </c>
      <c r="O183" s="22" t="s">
        <v>424</v>
      </c>
      <c r="P183" s="22" t="s">
        <v>293</v>
      </c>
      <c r="S183" s="22">
        <v>62.95</v>
      </c>
    </row>
    <row r="184">
      <c r="M184" s="23" t="s">
        <v>425</v>
      </c>
      <c r="N184" s="22" t="s">
        <v>143</v>
      </c>
      <c r="O184" s="22" t="s">
        <v>426</v>
      </c>
      <c r="P184" s="22" t="s">
        <v>271</v>
      </c>
      <c r="S184" s="22">
        <v>55.95</v>
      </c>
    </row>
    <row r="185">
      <c r="M185" s="23" t="s">
        <v>427</v>
      </c>
      <c r="N185" s="22" t="s">
        <v>107</v>
      </c>
      <c r="O185" s="22" t="s">
        <v>428</v>
      </c>
      <c r="P185" s="22" t="s">
        <v>293</v>
      </c>
      <c r="S185" s="22">
        <v>59.95</v>
      </c>
    </row>
    <row r="186">
      <c r="M186" s="23" t="s">
        <v>429</v>
      </c>
      <c r="N186" s="22" t="s">
        <v>131</v>
      </c>
      <c r="O186" s="22" t="s">
        <v>430</v>
      </c>
      <c r="P186" s="22" t="s">
        <v>293</v>
      </c>
      <c r="S186" s="22">
        <v>19.77</v>
      </c>
    </row>
    <row r="187">
      <c r="M187" s="23" t="s">
        <v>431</v>
      </c>
      <c r="N187" s="22" t="s">
        <v>119</v>
      </c>
      <c r="O187" s="22" t="s">
        <v>432</v>
      </c>
      <c r="P187" s="22" t="s">
        <v>293</v>
      </c>
      <c r="S187" s="22">
        <v>23.07</v>
      </c>
    </row>
    <row r="188">
      <c r="M188" s="23" t="s">
        <v>433</v>
      </c>
      <c r="N188" s="22" t="s">
        <v>131</v>
      </c>
      <c r="O188" s="22" t="s">
        <v>430</v>
      </c>
      <c r="P188" s="22" t="s">
        <v>293</v>
      </c>
      <c r="S188" s="22">
        <v>19.77</v>
      </c>
    </row>
    <row r="189">
      <c r="M189" s="23" t="s">
        <v>434</v>
      </c>
      <c r="N189" s="22" t="s">
        <v>227</v>
      </c>
      <c r="O189" s="22" t="s">
        <v>435</v>
      </c>
      <c r="P189" s="22" t="s">
        <v>293</v>
      </c>
      <c r="S189" s="22">
        <v>41.95</v>
      </c>
    </row>
    <row r="190">
      <c r="M190" s="23" t="s">
        <v>436</v>
      </c>
      <c r="N190" s="22" t="s">
        <v>143</v>
      </c>
      <c r="O190" s="22" t="s">
        <v>437</v>
      </c>
      <c r="P190" s="22" t="s">
        <v>293</v>
      </c>
      <c r="S190" s="22">
        <v>59.95</v>
      </c>
    </row>
    <row r="191">
      <c r="M191" s="23" t="s">
        <v>438</v>
      </c>
      <c r="N191" s="22" t="s">
        <v>143</v>
      </c>
      <c r="O191" s="22" t="s">
        <v>439</v>
      </c>
      <c r="P191" s="22" t="s">
        <v>293</v>
      </c>
      <c r="S191" s="22">
        <v>62.95</v>
      </c>
    </row>
    <row r="192">
      <c r="M192" s="23" t="s">
        <v>440</v>
      </c>
      <c r="N192" s="22" t="s">
        <v>119</v>
      </c>
      <c r="O192" s="22" t="s">
        <v>441</v>
      </c>
      <c r="P192" s="22" t="s">
        <v>293</v>
      </c>
      <c r="S192" s="22">
        <v>18.33</v>
      </c>
    </row>
    <row r="193">
      <c r="M193" s="23" t="s">
        <v>442</v>
      </c>
      <c r="N193" s="22" t="s">
        <v>119</v>
      </c>
      <c r="O193" s="22" t="s">
        <v>443</v>
      </c>
      <c r="P193" s="22" t="s">
        <v>293</v>
      </c>
      <c r="S193" s="22">
        <v>62.95</v>
      </c>
    </row>
    <row r="194">
      <c r="M194" s="23" t="s">
        <v>444</v>
      </c>
      <c r="N194" s="22" t="s">
        <v>119</v>
      </c>
      <c r="O194" s="22" t="s">
        <v>445</v>
      </c>
      <c r="P194" s="22" t="s">
        <v>271</v>
      </c>
      <c r="S194" s="22">
        <v>59.95</v>
      </c>
    </row>
    <row r="195">
      <c r="M195" s="23" t="s">
        <v>446</v>
      </c>
      <c r="N195" s="22" t="s">
        <v>447</v>
      </c>
      <c r="O195" s="22" t="s">
        <v>448</v>
      </c>
      <c r="P195" s="22" t="s">
        <v>293</v>
      </c>
      <c r="S195" s="22">
        <v>15.98</v>
      </c>
    </row>
    <row r="196">
      <c r="M196" s="23" t="s">
        <v>449</v>
      </c>
      <c r="N196" s="22" t="s">
        <v>119</v>
      </c>
      <c r="O196" s="22" t="s">
        <v>450</v>
      </c>
      <c r="P196" s="22" t="s">
        <v>293</v>
      </c>
      <c r="S196" s="22">
        <v>11.36</v>
      </c>
    </row>
    <row r="197">
      <c r="M197" s="23" t="s">
        <v>451</v>
      </c>
      <c r="N197" s="22" t="s">
        <v>107</v>
      </c>
      <c r="O197" s="22" t="s">
        <v>406</v>
      </c>
      <c r="P197" s="22" t="s">
        <v>271</v>
      </c>
      <c r="S197" s="22">
        <v>70.0</v>
      </c>
    </row>
    <row r="198">
      <c r="M198" s="23" t="s">
        <v>452</v>
      </c>
      <c r="N198" s="22" t="s">
        <v>107</v>
      </c>
      <c r="O198" s="22" t="s">
        <v>453</v>
      </c>
      <c r="P198" s="22" t="s">
        <v>293</v>
      </c>
      <c r="S198" s="22">
        <v>47.95</v>
      </c>
    </row>
    <row r="199">
      <c r="M199" s="23" t="s">
        <v>454</v>
      </c>
      <c r="N199" s="22" t="s">
        <v>154</v>
      </c>
      <c r="O199" s="22" t="s">
        <v>455</v>
      </c>
      <c r="P199" s="22" t="s">
        <v>316</v>
      </c>
      <c r="S199" s="22">
        <v>70.36</v>
      </c>
    </row>
    <row r="200">
      <c r="M200" s="23" t="s">
        <v>456</v>
      </c>
      <c r="N200" s="22" t="s">
        <v>107</v>
      </c>
      <c r="O200" s="22" t="s">
        <v>457</v>
      </c>
      <c r="P200" s="22" t="s">
        <v>293</v>
      </c>
      <c r="S200" s="22">
        <v>64.95</v>
      </c>
    </row>
    <row r="201">
      <c r="M201" s="23" t="s">
        <v>458</v>
      </c>
      <c r="N201" s="22" t="s">
        <v>119</v>
      </c>
      <c r="O201" s="22" t="s">
        <v>459</v>
      </c>
      <c r="P201" s="22" t="s">
        <v>293</v>
      </c>
      <c r="S201" s="22">
        <v>62.95</v>
      </c>
    </row>
    <row r="202">
      <c r="M202" s="23" t="s">
        <v>460</v>
      </c>
      <c r="N202" s="22" t="s">
        <v>107</v>
      </c>
      <c r="O202" s="22" t="s">
        <v>461</v>
      </c>
      <c r="P202" s="22" t="s">
        <v>293</v>
      </c>
      <c r="S202" s="22">
        <v>53.95</v>
      </c>
    </row>
    <row r="203">
      <c r="M203" s="23" t="s">
        <v>462</v>
      </c>
      <c r="N203" s="22" t="s">
        <v>119</v>
      </c>
      <c r="O203" s="22" t="s">
        <v>463</v>
      </c>
      <c r="P203" s="22" t="s">
        <v>271</v>
      </c>
      <c r="S203" s="22">
        <v>41.95</v>
      </c>
    </row>
    <row r="204">
      <c r="M204" s="23" t="s">
        <v>464</v>
      </c>
      <c r="N204" s="22" t="s">
        <v>137</v>
      </c>
      <c r="O204" s="22" t="s">
        <v>465</v>
      </c>
      <c r="P204" s="22" t="s">
        <v>293</v>
      </c>
      <c r="S204" s="22">
        <v>47.95</v>
      </c>
    </row>
    <row r="205">
      <c r="M205" s="23" t="s">
        <v>466</v>
      </c>
      <c r="N205" s="22" t="s">
        <v>131</v>
      </c>
      <c r="O205" s="22" t="s">
        <v>400</v>
      </c>
      <c r="P205" s="22" t="s">
        <v>271</v>
      </c>
      <c r="S205" s="22">
        <v>21.95</v>
      </c>
    </row>
    <row r="206">
      <c r="M206" s="23" t="s">
        <v>467</v>
      </c>
      <c r="N206" s="22" t="s">
        <v>107</v>
      </c>
      <c r="O206" s="22" t="s">
        <v>468</v>
      </c>
      <c r="P206" s="22" t="s">
        <v>271</v>
      </c>
      <c r="S206" s="22">
        <v>65.0</v>
      </c>
    </row>
    <row r="207">
      <c r="M207" s="23" t="s">
        <v>469</v>
      </c>
      <c r="N207" s="22" t="s">
        <v>119</v>
      </c>
      <c r="O207" s="22" t="s">
        <v>470</v>
      </c>
      <c r="P207" s="22" t="s">
        <v>271</v>
      </c>
      <c r="S207" s="22">
        <v>11.2</v>
      </c>
    </row>
    <row r="208">
      <c r="M208" s="23" t="s">
        <v>471</v>
      </c>
      <c r="N208" s="22" t="s">
        <v>107</v>
      </c>
      <c r="O208" s="22" t="s">
        <v>472</v>
      </c>
      <c r="P208" s="22" t="s">
        <v>293</v>
      </c>
      <c r="S208" s="22">
        <v>130.0</v>
      </c>
    </row>
    <row r="209">
      <c r="M209" s="23" t="s">
        <v>473</v>
      </c>
      <c r="N209" s="22" t="s">
        <v>131</v>
      </c>
      <c r="O209" s="22" t="s">
        <v>474</v>
      </c>
      <c r="P209" s="22" t="s">
        <v>316</v>
      </c>
      <c r="S209" s="22">
        <v>14.4</v>
      </c>
    </row>
    <row r="210">
      <c r="M210" s="23" t="s">
        <v>475</v>
      </c>
      <c r="N210" s="22" t="s">
        <v>119</v>
      </c>
      <c r="P210" s="22" t="s">
        <v>271</v>
      </c>
      <c r="S210" s="22">
        <v>13.83</v>
      </c>
    </row>
    <row r="211">
      <c r="M211" s="23" t="s">
        <v>476</v>
      </c>
      <c r="N211" s="22" t="s">
        <v>107</v>
      </c>
      <c r="O211" s="22" t="s">
        <v>477</v>
      </c>
      <c r="P211" s="22" t="s">
        <v>293</v>
      </c>
      <c r="S211" s="22">
        <v>90.0</v>
      </c>
    </row>
    <row r="212">
      <c r="M212" s="23" t="s">
        <v>478</v>
      </c>
      <c r="N212" s="22" t="s">
        <v>107</v>
      </c>
      <c r="O212" s="22" t="s">
        <v>479</v>
      </c>
      <c r="P212" s="22" t="s">
        <v>293</v>
      </c>
      <c r="S212" s="22">
        <v>89.95</v>
      </c>
    </row>
    <row r="213">
      <c r="M213" s="23" t="s">
        <v>480</v>
      </c>
      <c r="N213" s="22" t="s">
        <v>107</v>
      </c>
      <c r="O213" s="22" t="s">
        <v>481</v>
      </c>
      <c r="P213" s="22" t="s">
        <v>293</v>
      </c>
      <c r="S213" s="22">
        <v>90.0</v>
      </c>
    </row>
    <row r="214">
      <c r="M214" s="23" t="s">
        <v>482</v>
      </c>
      <c r="N214" s="22" t="s">
        <v>107</v>
      </c>
      <c r="O214" s="22" t="s">
        <v>483</v>
      </c>
      <c r="P214" s="22" t="s">
        <v>293</v>
      </c>
      <c r="S214" s="22">
        <v>130.0</v>
      </c>
    </row>
    <row r="215">
      <c r="M215" s="23" t="s">
        <v>484</v>
      </c>
      <c r="N215" s="22" t="s">
        <v>107</v>
      </c>
      <c r="O215" s="22" t="s">
        <v>485</v>
      </c>
      <c r="P215" s="22" t="s">
        <v>293</v>
      </c>
      <c r="S215" s="22">
        <v>64.95</v>
      </c>
    </row>
    <row r="216">
      <c r="M216" s="23" t="s">
        <v>486</v>
      </c>
      <c r="N216" s="22" t="s">
        <v>107</v>
      </c>
      <c r="O216" s="22" t="s">
        <v>487</v>
      </c>
      <c r="P216" s="22" t="s">
        <v>293</v>
      </c>
      <c r="S216" s="22">
        <v>53.95</v>
      </c>
    </row>
    <row r="217">
      <c r="M217" s="23" t="s">
        <v>488</v>
      </c>
      <c r="N217" s="22" t="s">
        <v>107</v>
      </c>
      <c r="O217" s="22" t="s">
        <v>489</v>
      </c>
      <c r="P217" s="22" t="s">
        <v>410</v>
      </c>
      <c r="S217" s="22">
        <v>30.0</v>
      </c>
    </row>
    <row r="218">
      <c r="M218" s="23" t="s">
        <v>490</v>
      </c>
      <c r="N218" s="22" t="s">
        <v>107</v>
      </c>
      <c r="O218" s="22" t="s">
        <v>491</v>
      </c>
      <c r="P218" s="22" t="s">
        <v>293</v>
      </c>
      <c r="R218" s="22" t="s">
        <v>492</v>
      </c>
      <c r="T218" s="22" t="s">
        <v>493</v>
      </c>
    </row>
    <row r="219">
      <c r="M219" s="23" t="s">
        <v>494</v>
      </c>
      <c r="N219" s="22" t="s">
        <v>107</v>
      </c>
      <c r="O219" s="22" t="s">
        <v>495</v>
      </c>
      <c r="P219" s="22" t="s">
        <v>293</v>
      </c>
      <c r="R219" s="22" t="s">
        <v>492</v>
      </c>
      <c r="T219" s="22" t="s">
        <v>493</v>
      </c>
    </row>
    <row r="220">
      <c r="M220" s="23" t="s">
        <v>496</v>
      </c>
      <c r="N220" s="22" t="s">
        <v>119</v>
      </c>
      <c r="O220" s="22" t="s">
        <v>497</v>
      </c>
      <c r="P220" s="22" t="s">
        <v>293</v>
      </c>
      <c r="R220" s="22" t="s">
        <v>498</v>
      </c>
      <c r="S220" s="22" t="s">
        <v>499</v>
      </c>
      <c r="T220" s="24">
        <v>-0.31</v>
      </c>
    </row>
    <row r="221">
      <c r="M221" s="23" t="s">
        <v>500</v>
      </c>
      <c r="N221" s="22" t="s">
        <v>107</v>
      </c>
      <c r="O221" s="22" t="s">
        <v>501</v>
      </c>
      <c r="P221" s="22" t="s">
        <v>293</v>
      </c>
      <c r="R221" s="22" t="s">
        <v>502</v>
      </c>
      <c r="T221" s="22" t="s">
        <v>493</v>
      </c>
    </row>
    <row r="222">
      <c r="M222" s="23" t="s">
        <v>503</v>
      </c>
      <c r="N222" s="22" t="s">
        <v>107</v>
      </c>
      <c r="O222" s="22" t="s">
        <v>381</v>
      </c>
      <c r="P222" s="22" t="s">
        <v>271</v>
      </c>
      <c r="S222" s="22">
        <v>55.95</v>
      </c>
    </row>
    <row r="223">
      <c r="M223" s="23" t="s">
        <v>504</v>
      </c>
      <c r="N223" s="22" t="s">
        <v>107</v>
      </c>
      <c r="O223" s="22" t="s">
        <v>505</v>
      </c>
      <c r="P223" s="22" t="s">
        <v>271</v>
      </c>
      <c r="S223" s="22">
        <v>70.0</v>
      </c>
    </row>
    <row r="224">
      <c r="M224" s="23" t="s">
        <v>506</v>
      </c>
      <c r="N224" s="22" t="s">
        <v>107</v>
      </c>
      <c r="O224" s="22" t="s">
        <v>507</v>
      </c>
      <c r="P224" s="22" t="s">
        <v>293</v>
      </c>
      <c r="S224" s="22">
        <v>130.0</v>
      </c>
    </row>
    <row r="225">
      <c r="M225" s="23" t="s">
        <v>508</v>
      </c>
      <c r="N225" s="22" t="s">
        <v>137</v>
      </c>
      <c r="O225" s="22" t="s">
        <v>509</v>
      </c>
      <c r="P225" s="22" t="s">
        <v>271</v>
      </c>
      <c r="S225" s="22">
        <v>47.95</v>
      </c>
    </row>
    <row r="226">
      <c r="M226" s="23" t="s">
        <v>510</v>
      </c>
      <c r="N226" s="22" t="s">
        <v>107</v>
      </c>
      <c r="O226" s="22" t="s">
        <v>511</v>
      </c>
      <c r="P226" s="22" t="s">
        <v>293</v>
      </c>
      <c r="S226" s="22">
        <v>90.0</v>
      </c>
    </row>
    <row r="227">
      <c r="M227" s="23" t="s">
        <v>512</v>
      </c>
      <c r="N227" s="22" t="s">
        <v>107</v>
      </c>
      <c r="O227" s="22" t="s">
        <v>513</v>
      </c>
      <c r="P227" s="22" t="s">
        <v>293</v>
      </c>
      <c r="S227" s="22">
        <v>55.96</v>
      </c>
    </row>
    <row r="228">
      <c r="M228" s="23" t="s">
        <v>514</v>
      </c>
      <c r="N228" s="22" t="s">
        <v>137</v>
      </c>
      <c r="O228" s="22" t="s">
        <v>509</v>
      </c>
      <c r="P228" s="22" t="s">
        <v>293</v>
      </c>
      <c r="S228" s="22">
        <v>63.95</v>
      </c>
    </row>
    <row r="229">
      <c r="M229" s="23" t="s">
        <v>515</v>
      </c>
      <c r="N229" s="22" t="s">
        <v>107</v>
      </c>
      <c r="O229" s="22" t="s">
        <v>516</v>
      </c>
      <c r="P229" s="22" t="s">
        <v>271</v>
      </c>
      <c r="S229" s="22">
        <v>70.0</v>
      </c>
    </row>
    <row r="230">
      <c r="M230" s="23" t="s">
        <v>517</v>
      </c>
      <c r="N230" s="22" t="s">
        <v>107</v>
      </c>
      <c r="O230" s="22" t="s">
        <v>518</v>
      </c>
      <c r="P230" s="22" t="s">
        <v>271</v>
      </c>
      <c r="S230" s="22">
        <v>70.0</v>
      </c>
    </row>
    <row r="231">
      <c r="M231" s="23" t="s">
        <v>519</v>
      </c>
      <c r="N231" s="22" t="s">
        <v>107</v>
      </c>
      <c r="O231" s="22" t="s">
        <v>520</v>
      </c>
      <c r="P231" s="22" t="s">
        <v>271</v>
      </c>
      <c r="S231" s="22">
        <v>41.95</v>
      </c>
    </row>
    <row r="232">
      <c r="M232" s="23" t="s">
        <v>521</v>
      </c>
      <c r="N232" s="22" t="s">
        <v>107</v>
      </c>
      <c r="O232" s="22" t="s">
        <v>522</v>
      </c>
      <c r="P232" s="22" t="s">
        <v>271</v>
      </c>
      <c r="S232" s="22">
        <v>29.95</v>
      </c>
    </row>
    <row r="233">
      <c r="M233" s="23" t="s">
        <v>523</v>
      </c>
      <c r="N233" s="22" t="s">
        <v>107</v>
      </c>
      <c r="O233" s="22" t="s">
        <v>524</v>
      </c>
      <c r="P233" s="22" t="s">
        <v>410</v>
      </c>
      <c r="S233" s="22">
        <v>20.0</v>
      </c>
    </row>
    <row r="234">
      <c r="M234" s="23" t="s">
        <v>525</v>
      </c>
      <c r="N234" s="22" t="s">
        <v>107</v>
      </c>
      <c r="O234" s="22" t="s">
        <v>526</v>
      </c>
      <c r="P234" s="22" t="s">
        <v>271</v>
      </c>
      <c r="S234" s="22">
        <v>41.95</v>
      </c>
    </row>
    <row r="235">
      <c r="M235" s="23" t="s">
        <v>527</v>
      </c>
      <c r="N235" s="22" t="s">
        <v>107</v>
      </c>
      <c r="O235" s="22" t="s">
        <v>528</v>
      </c>
      <c r="P235" s="22" t="s">
        <v>293</v>
      </c>
      <c r="S235" s="22">
        <v>50.0</v>
      </c>
    </row>
    <row r="236">
      <c r="M236" s="23" t="s">
        <v>529</v>
      </c>
      <c r="N236" s="22" t="s">
        <v>107</v>
      </c>
      <c r="O236" s="22" t="s">
        <v>530</v>
      </c>
      <c r="P236" s="22" t="s">
        <v>271</v>
      </c>
      <c r="S236" s="22">
        <v>70.0</v>
      </c>
    </row>
    <row r="237">
      <c r="M237" s="23" t="s">
        <v>531</v>
      </c>
      <c r="N237" s="22" t="s">
        <v>107</v>
      </c>
      <c r="O237" s="22" t="s">
        <v>532</v>
      </c>
      <c r="P237" s="22" t="s">
        <v>271</v>
      </c>
      <c r="S237" s="22">
        <v>70.0</v>
      </c>
    </row>
    <row r="238">
      <c r="M238" s="23" t="s">
        <v>533</v>
      </c>
      <c r="N238" s="22" t="s">
        <v>107</v>
      </c>
      <c r="O238" s="22" t="s">
        <v>534</v>
      </c>
      <c r="P238" s="22" t="s">
        <v>293</v>
      </c>
      <c r="S238" s="22">
        <v>49.95</v>
      </c>
    </row>
    <row r="239">
      <c r="M239" s="23" t="s">
        <v>535</v>
      </c>
      <c r="N239" s="22" t="s">
        <v>107</v>
      </c>
      <c r="O239" s="22" t="s">
        <v>536</v>
      </c>
      <c r="P239" s="22" t="s">
        <v>271</v>
      </c>
      <c r="S239" s="22">
        <v>26.69</v>
      </c>
    </row>
    <row r="240">
      <c r="M240" s="23" t="s">
        <v>537</v>
      </c>
      <c r="N240" s="22" t="s">
        <v>119</v>
      </c>
      <c r="O240" s="22" t="s">
        <v>538</v>
      </c>
      <c r="P240" s="22" t="s">
        <v>271</v>
      </c>
      <c r="S240" s="22">
        <v>32.95</v>
      </c>
    </row>
    <row r="241">
      <c r="M241" s="23" t="s">
        <v>539</v>
      </c>
      <c r="N241" s="22" t="s">
        <v>447</v>
      </c>
      <c r="O241" s="22" t="s">
        <v>448</v>
      </c>
      <c r="P241" s="22" t="s">
        <v>293</v>
      </c>
      <c r="S241" s="22">
        <v>15.98</v>
      </c>
    </row>
    <row r="242">
      <c r="M242" s="23" t="s">
        <v>540</v>
      </c>
      <c r="N242" s="22" t="s">
        <v>107</v>
      </c>
      <c r="O242" s="22" t="s">
        <v>541</v>
      </c>
      <c r="P242" s="22" t="s">
        <v>410</v>
      </c>
      <c r="S242" s="22">
        <v>90.0</v>
      </c>
    </row>
    <row r="243">
      <c r="M243" s="23" t="s">
        <v>542</v>
      </c>
      <c r="N243" s="22" t="s">
        <v>107</v>
      </c>
      <c r="O243" s="22" t="s">
        <v>513</v>
      </c>
      <c r="P243" s="22" t="s">
        <v>293</v>
      </c>
      <c r="S243" s="22">
        <v>55.96</v>
      </c>
    </row>
    <row r="244">
      <c r="M244" s="23" t="s">
        <v>543</v>
      </c>
      <c r="N244" s="22" t="s">
        <v>107</v>
      </c>
      <c r="O244" s="22" t="s">
        <v>513</v>
      </c>
      <c r="P244" s="22" t="s">
        <v>293</v>
      </c>
      <c r="S244" s="22">
        <v>46.74</v>
      </c>
    </row>
    <row r="245">
      <c r="M245" s="23" t="s">
        <v>544</v>
      </c>
      <c r="N245" s="22" t="s">
        <v>107</v>
      </c>
      <c r="O245" s="22" t="s">
        <v>513</v>
      </c>
      <c r="P245" s="22" t="s">
        <v>293</v>
      </c>
      <c r="S245" s="22">
        <v>55.96</v>
      </c>
    </row>
    <row r="246">
      <c r="M246" s="23" t="s">
        <v>545</v>
      </c>
      <c r="N246" s="22" t="s">
        <v>107</v>
      </c>
      <c r="O246" s="22" t="s">
        <v>513</v>
      </c>
      <c r="P246" s="22" t="s">
        <v>293</v>
      </c>
      <c r="S246" s="22">
        <v>46.74</v>
      </c>
    </row>
    <row r="247">
      <c r="M247" s="23" t="s">
        <v>546</v>
      </c>
      <c r="N247" s="22" t="s">
        <v>131</v>
      </c>
      <c r="O247" s="22" t="s">
        <v>547</v>
      </c>
      <c r="P247" s="22" t="s">
        <v>410</v>
      </c>
      <c r="S247" s="22">
        <v>23.07</v>
      </c>
    </row>
    <row r="248">
      <c r="M248" s="23" t="s">
        <v>548</v>
      </c>
      <c r="N248" s="22" t="s">
        <v>107</v>
      </c>
      <c r="O248" s="22" t="s">
        <v>549</v>
      </c>
      <c r="P248" s="22" t="s">
        <v>293</v>
      </c>
      <c r="S248" s="22">
        <v>32.69</v>
      </c>
    </row>
    <row r="249">
      <c r="M249" s="23" t="s">
        <v>550</v>
      </c>
      <c r="N249" s="22" t="s">
        <v>107</v>
      </c>
      <c r="O249" s="22" t="s">
        <v>524</v>
      </c>
      <c r="P249" s="22" t="s">
        <v>410</v>
      </c>
      <c r="S249" s="22">
        <v>20.0</v>
      </c>
    </row>
    <row r="250">
      <c r="M250" s="23" t="s">
        <v>551</v>
      </c>
      <c r="N250" s="22" t="s">
        <v>107</v>
      </c>
      <c r="O250" s="22" t="s">
        <v>552</v>
      </c>
      <c r="P250" s="22" t="s">
        <v>271</v>
      </c>
      <c r="S250" s="22">
        <v>70.0</v>
      </c>
    </row>
    <row r="251">
      <c r="M251" s="23" t="s">
        <v>553</v>
      </c>
      <c r="N251" s="22" t="s">
        <v>107</v>
      </c>
      <c r="O251" s="22" t="s">
        <v>554</v>
      </c>
      <c r="P251" s="22" t="s">
        <v>271</v>
      </c>
      <c r="S251" s="22">
        <v>70.0</v>
      </c>
    </row>
    <row r="252">
      <c r="M252" s="23" t="s">
        <v>555</v>
      </c>
      <c r="N252" s="22" t="s">
        <v>107</v>
      </c>
      <c r="O252" s="22" t="s">
        <v>552</v>
      </c>
      <c r="P252" s="22" t="s">
        <v>293</v>
      </c>
      <c r="S252" s="22">
        <v>90.0</v>
      </c>
    </row>
    <row r="253">
      <c r="M253" s="23" t="s">
        <v>556</v>
      </c>
      <c r="N253" s="22" t="s">
        <v>119</v>
      </c>
      <c r="O253" s="22" t="s">
        <v>557</v>
      </c>
      <c r="P253" s="22" t="s">
        <v>293</v>
      </c>
      <c r="S253" s="22">
        <v>12.35</v>
      </c>
    </row>
    <row r="254">
      <c r="M254" s="23" t="s">
        <v>558</v>
      </c>
      <c r="N254" s="22" t="s">
        <v>107</v>
      </c>
      <c r="O254" s="22" t="s">
        <v>559</v>
      </c>
      <c r="P254" s="22" t="s">
        <v>293</v>
      </c>
      <c r="S254" s="22">
        <v>130.0</v>
      </c>
    </row>
    <row r="255">
      <c r="M255" s="23" t="s">
        <v>560</v>
      </c>
      <c r="N255" s="22" t="s">
        <v>107</v>
      </c>
      <c r="O255" s="22" t="s">
        <v>561</v>
      </c>
      <c r="P255" s="22" t="s">
        <v>293</v>
      </c>
      <c r="S255" s="22">
        <v>90.0</v>
      </c>
    </row>
    <row r="256">
      <c r="M256" s="23" t="s">
        <v>562</v>
      </c>
      <c r="N256" s="22" t="s">
        <v>119</v>
      </c>
      <c r="O256" s="22" t="s">
        <v>563</v>
      </c>
      <c r="P256" s="22" t="s">
        <v>271</v>
      </c>
      <c r="S256" s="22">
        <v>76.95</v>
      </c>
    </row>
    <row r="257">
      <c r="M257" s="23" t="s">
        <v>564</v>
      </c>
      <c r="N257" s="22" t="s">
        <v>119</v>
      </c>
      <c r="O257" s="22" t="s">
        <v>565</v>
      </c>
      <c r="P257" s="22" t="s">
        <v>271</v>
      </c>
      <c r="S257" s="22">
        <v>26.38</v>
      </c>
    </row>
    <row r="258">
      <c r="M258" s="23" t="s">
        <v>566</v>
      </c>
      <c r="N258" s="22" t="s">
        <v>131</v>
      </c>
      <c r="O258" s="22" t="s">
        <v>567</v>
      </c>
      <c r="P258" s="22" t="s">
        <v>293</v>
      </c>
      <c r="S258" s="22">
        <v>69.95</v>
      </c>
    </row>
    <row r="259">
      <c r="M259" s="23" t="s">
        <v>568</v>
      </c>
      <c r="N259" s="22" t="s">
        <v>131</v>
      </c>
      <c r="O259" s="22" t="s">
        <v>569</v>
      </c>
      <c r="P259" s="22" t="s">
        <v>293</v>
      </c>
      <c r="S259" s="22">
        <v>67.95</v>
      </c>
    </row>
    <row r="260">
      <c r="M260" s="23" t="s">
        <v>570</v>
      </c>
      <c r="N260" s="22" t="s">
        <v>107</v>
      </c>
      <c r="O260" s="22" t="s">
        <v>300</v>
      </c>
      <c r="P260" s="22" t="s">
        <v>271</v>
      </c>
      <c r="S260" s="22">
        <v>34.95</v>
      </c>
    </row>
    <row r="261">
      <c r="M261" s="23" t="s">
        <v>571</v>
      </c>
      <c r="N261" s="22" t="s">
        <v>107</v>
      </c>
      <c r="O261" s="22" t="s">
        <v>572</v>
      </c>
      <c r="P261" s="22" t="s">
        <v>271</v>
      </c>
      <c r="S261" s="22">
        <v>37.95</v>
      </c>
    </row>
    <row r="262">
      <c r="M262" s="23" t="s">
        <v>573</v>
      </c>
      <c r="N262" s="22" t="s">
        <v>107</v>
      </c>
      <c r="O262" s="22" t="s">
        <v>574</v>
      </c>
      <c r="P262" s="22" t="s">
        <v>271</v>
      </c>
      <c r="S262" s="22">
        <v>36.95</v>
      </c>
    </row>
    <row r="263">
      <c r="M263" s="23" t="s">
        <v>575</v>
      </c>
      <c r="N263" s="22" t="s">
        <v>107</v>
      </c>
      <c r="O263" s="22" t="s">
        <v>576</v>
      </c>
      <c r="P263" s="22" t="s">
        <v>410</v>
      </c>
      <c r="S263" s="22">
        <v>90.0</v>
      </c>
    </row>
    <row r="264">
      <c r="M264" s="23" t="s">
        <v>577</v>
      </c>
      <c r="N264" s="22" t="s">
        <v>131</v>
      </c>
      <c r="O264" s="22" t="s">
        <v>400</v>
      </c>
      <c r="P264" s="22" t="s">
        <v>271</v>
      </c>
      <c r="S264" s="22">
        <v>21.95</v>
      </c>
    </row>
    <row r="265">
      <c r="M265" s="23" t="s">
        <v>578</v>
      </c>
      <c r="N265" s="22" t="s">
        <v>119</v>
      </c>
      <c r="O265" s="22" t="s">
        <v>579</v>
      </c>
      <c r="P265" s="22" t="s">
        <v>293</v>
      </c>
      <c r="S265" s="22">
        <v>62.95</v>
      </c>
    </row>
    <row r="266">
      <c r="M266" s="23" t="s">
        <v>580</v>
      </c>
      <c r="N266" s="22" t="s">
        <v>119</v>
      </c>
      <c r="O266" s="22" t="s">
        <v>298</v>
      </c>
      <c r="P266" s="22" t="s">
        <v>293</v>
      </c>
      <c r="S266" s="22">
        <v>62.95</v>
      </c>
    </row>
    <row r="267">
      <c r="M267" s="23" t="s">
        <v>581</v>
      </c>
      <c r="N267" s="22" t="s">
        <v>119</v>
      </c>
      <c r="O267" s="22" t="s">
        <v>582</v>
      </c>
      <c r="P267" s="22" t="s">
        <v>316</v>
      </c>
      <c r="S267" s="22">
        <v>153.95</v>
      </c>
    </row>
    <row r="268">
      <c r="M268" s="23" t="s">
        <v>583</v>
      </c>
      <c r="N268" s="22" t="s">
        <v>131</v>
      </c>
      <c r="P268" s="22" t="s">
        <v>410</v>
      </c>
      <c r="S268" s="22">
        <v>12.07</v>
      </c>
    </row>
    <row r="269">
      <c r="M269" s="23" t="s">
        <v>584</v>
      </c>
      <c r="N269" s="22" t="s">
        <v>107</v>
      </c>
      <c r="O269" s="22" t="s">
        <v>528</v>
      </c>
      <c r="P269" s="22" t="s">
        <v>293</v>
      </c>
      <c r="S269" s="22">
        <v>50.0</v>
      </c>
    </row>
    <row r="270">
      <c r="M270" s="23" t="s">
        <v>585</v>
      </c>
      <c r="N270" s="22" t="s">
        <v>107</v>
      </c>
      <c r="O270" s="22" t="s">
        <v>477</v>
      </c>
      <c r="P270" s="22" t="s">
        <v>271</v>
      </c>
      <c r="S270" s="22">
        <v>70.0</v>
      </c>
    </row>
    <row r="271">
      <c r="M271" s="23" t="s">
        <v>586</v>
      </c>
      <c r="N271" s="22" t="s">
        <v>107</v>
      </c>
      <c r="O271" s="22" t="s">
        <v>491</v>
      </c>
      <c r="P271" s="22" t="s">
        <v>271</v>
      </c>
      <c r="S271" s="22">
        <v>70.0</v>
      </c>
    </row>
    <row r="272">
      <c r="M272" s="23" t="s">
        <v>587</v>
      </c>
      <c r="N272" s="22" t="s">
        <v>107</v>
      </c>
      <c r="O272" s="22" t="s">
        <v>588</v>
      </c>
      <c r="P272" s="22" t="s">
        <v>271</v>
      </c>
      <c r="S272" s="22">
        <v>70.0</v>
      </c>
    </row>
    <row r="273">
      <c r="M273" s="23" t="s">
        <v>589</v>
      </c>
      <c r="N273" s="22" t="s">
        <v>107</v>
      </c>
      <c r="O273" s="22" t="s">
        <v>511</v>
      </c>
      <c r="P273" s="22" t="s">
        <v>271</v>
      </c>
      <c r="S273" s="22">
        <v>70.0</v>
      </c>
    </row>
    <row r="274">
      <c r="M274" s="23" t="s">
        <v>590</v>
      </c>
      <c r="N274" s="22" t="s">
        <v>107</v>
      </c>
      <c r="O274" s="22" t="s">
        <v>591</v>
      </c>
      <c r="P274" s="22" t="s">
        <v>271</v>
      </c>
      <c r="S274" s="22">
        <v>70.0</v>
      </c>
    </row>
    <row r="275">
      <c r="M275" s="23" t="s">
        <v>592</v>
      </c>
      <c r="N275" s="22" t="s">
        <v>107</v>
      </c>
      <c r="O275" s="22" t="s">
        <v>593</v>
      </c>
      <c r="P275" s="22" t="s">
        <v>271</v>
      </c>
      <c r="S275" s="22">
        <v>70.0</v>
      </c>
    </row>
    <row r="276">
      <c r="M276" s="23" t="s">
        <v>594</v>
      </c>
      <c r="N276" s="22" t="s">
        <v>107</v>
      </c>
      <c r="O276" s="22" t="s">
        <v>595</v>
      </c>
      <c r="P276" s="22" t="s">
        <v>271</v>
      </c>
      <c r="S276" s="22">
        <v>70.0</v>
      </c>
    </row>
    <row r="277">
      <c r="M277" s="23" t="s">
        <v>596</v>
      </c>
      <c r="N277" s="22" t="s">
        <v>107</v>
      </c>
      <c r="O277" s="22" t="s">
        <v>597</v>
      </c>
      <c r="P277" s="22" t="s">
        <v>271</v>
      </c>
      <c r="S277" s="22">
        <v>65.0</v>
      </c>
    </row>
    <row r="278">
      <c r="M278" s="23" t="s">
        <v>598</v>
      </c>
      <c r="N278" s="22" t="s">
        <v>107</v>
      </c>
      <c r="O278" s="22" t="s">
        <v>599</v>
      </c>
      <c r="P278" s="22" t="s">
        <v>293</v>
      </c>
      <c r="S278" s="22">
        <v>65.0</v>
      </c>
    </row>
    <row r="279">
      <c r="M279" s="23" t="s">
        <v>600</v>
      </c>
      <c r="N279" s="22" t="s">
        <v>107</v>
      </c>
      <c r="O279" s="22" t="s">
        <v>601</v>
      </c>
      <c r="P279" s="22" t="s">
        <v>293</v>
      </c>
      <c r="S279" s="22">
        <v>65.0</v>
      </c>
    </row>
    <row r="280">
      <c r="M280" s="23" t="s">
        <v>602</v>
      </c>
      <c r="N280" s="22" t="s">
        <v>131</v>
      </c>
      <c r="O280" s="22" t="s">
        <v>603</v>
      </c>
      <c r="P280" s="22" t="s">
        <v>293</v>
      </c>
      <c r="S280" s="22">
        <v>24.53</v>
      </c>
    </row>
    <row r="281">
      <c r="M281" s="23" t="s">
        <v>604</v>
      </c>
      <c r="N281" s="22" t="s">
        <v>131</v>
      </c>
      <c r="O281" s="22" t="s">
        <v>605</v>
      </c>
      <c r="P281" s="22" t="s">
        <v>271</v>
      </c>
      <c r="S281" s="22">
        <v>23.07</v>
      </c>
    </row>
    <row r="282">
      <c r="M282" s="23" t="s">
        <v>606</v>
      </c>
      <c r="N282" s="22" t="s">
        <v>107</v>
      </c>
      <c r="O282" s="22" t="s">
        <v>528</v>
      </c>
      <c r="P282" s="22" t="s">
        <v>271</v>
      </c>
      <c r="S282" s="22">
        <v>40.0</v>
      </c>
    </row>
    <row r="283">
      <c r="M283" s="23" t="s">
        <v>607</v>
      </c>
      <c r="N283" s="22" t="s">
        <v>131</v>
      </c>
      <c r="O283" s="22" t="s">
        <v>474</v>
      </c>
      <c r="P283" s="22" t="s">
        <v>316</v>
      </c>
      <c r="S283" s="22">
        <v>14.4</v>
      </c>
    </row>
    <row r="284">
      <c r="M284" s="23" t="s">
        <v>608</v>
      </c>
      <c r="N284" s="22" t="s">
        <v>107</v>
      </c>
      <c r="O284" s="22" t="s">
        <v>609</v>
      </c>
      <c r="P284" s="22" t="s">
        <v>293</v>
      </c>
      <c r="S284" s="22">
        <v>71.95</v>
      </c>
    </row>
    <row r="285">
      <c r="M285" s="23" t="s">
        <v>610</v>
      </c>
      <c r="N285" s="22" t="s">
        <v>107</v>
      </c>
      <c r="O285" s="22" t="s">
        <v>611</v>
      </c>
      <c r="P285" s="22" t="s">
        <v>271</v>
      </c>
      <c r="S285" s="22">
        <v>100.0</v>
      </c>
    </row>
    <row r="286">
      <c r="M286" s="23" t="s">
        <v>612</v>
      </c>
      <c r="N286" s="22" t="s">
        <v>107</v>
      </c>
      <c r="O286" s="22" t="s">
        <v>613</v>
      </c>
      <c r="P286" s="22" t="s">
        <v>271</v>
      </c>
      <c r="S286" s="22">
        <v>65.0</v>
      </c>
    </row>
    <row r="287">
      <c r="M287" s="23" t="s">
        <v>614</v>
      </c>
      <c r="N287" s="22" t="s">
        <v>107</v>
      </c>
      <c r="O287" s="22" t="s">
        <v>524</v>
      </c>
      <c r="P287" s="22" t="s">
        <v>410</v>
      </c>
      <c r="S287" s="22">
        <v>20.0</v>
      </c>
    </row>
    <row r="288">
      <c r="M288" s="23" t="s">
        <v>615</v>
      </c>
      <c r="N288" s="22" t="s">
        <v>131</v>
      </c>
      <c r="O288" s="22" t="s">
        <v>616</v>
      </c>
      <c r="P288" s="22" t="s">
        <v>293</v>
      </c>
      <c r="S288" s="22">
        <v>43.95</v>
      </c>
    </row>
    <row r="289">
      <c r="M289" s="23" t="s">
        <v>617</v>
      </c>
      <c r="N289" s="22" t="s">
        <v>119</v>
      </c>
      <c r="O289" s="22" t="s">
        <v>618</v>
      </c>
      <c r="P289" s="22" t="s">
        <v>293</v>
      </c>
      <c r="S289" s="22">
        <v>88.07</v>
      </c>
    </row>
    <row r="290">
      <c r="M290" s="23" t="s">
        <v>619</v>
      </c>
      <c r="N290" s="22" t="s">
        <v>620</v>
      </c>
      <c r="O290" s="22" t="s">
        <v>621</v>
      </c>
      <c r="P290" s="22" t="s">
        <v>293</v>
      </c>
      <c r="R290" s="23" t="s">
        <v>619</v>
      </c>
      <c r="S290" s="22" t="s">
        <v>622</v>
      </c>
    </row>
    <row r="291">
      <c r="M291" s="23" t="s">
        <v>623</v>
      </c>
      <c r="N291" s="22" t="s">
        <v>620</v>
      </c>
      <c r="O291" s="22" t="s">
        <v>621</v>
      </c>
      <c r="P291" s="22" t="s">
        <v>293</v>
      </c>
      <c r="R291" s="23" t="s">
        <v>623</v>
      </c>
      <c r="S291" s="22" t="s">
        <v>622</v>
      </c>
    </row>
    <row r="292">
      <c r="M292" s="23" t="s">
        <v>624</v>
      </c>
      <c r="N292" s="22" t="s">
        <v>620</v>
      </c>
      <c r="O292" s="22" t="s">
        <v>621</v>
      </c>
      <c r="P292" s="22" t="s">
        <v>293</v>
      </c>
      <c r="R292" s="23" t="s">
        <v>624</v>
      </c>
      <c r="S292" s="22" t="s">
        <v>622</v>
      </c>
    </row>
    <row r="293">
      <c r="M293" s="23" t="s">
        <v>625</v>
      </c>
      <c r="N293" s="22" t="s">
        <v>620</v>
      </c>
      <c r="O293" s="22" t="s">
        <v>621</v>
      </c>
      <c r="P293" s="22" t="s">
        <v>293</v>
      </c>
      <c r="R293" s="23" t="s">
        <v>619</v>
      </c>
      <c r="S293" s="22" t="s">
        <v>622</v>
      </c>
    </row>
    <row r="294">
      <c r="M294" s="23" t="s">
        <v>626</v>
      </c>
      <c r="N294" s="22" t="s">
        <v>131</v>
      </c>
      <c r="O294" s="22" t="s">
        <v>605</v>
      </c>
      <c r="P294" s="22" t="s">
        <v>271</v>
      </c>
      <c r="S294" s="22">
        <v>38.45</v>
      </c>
    </row>
    <row r="295">
      <c r="M295" s="23" t="s">
        <v>627</v>
      </c>
      <c r="N295" s="22" t="s">
        <v>131</v>
      </c>
      <c r="O295" s="22" t="s">
        <v>400</v>
      </c>
      <c r="P295" s="22" t="s">
        <v>271</v>
      </c>
      <c r="S295" s="22">
        <v>20.57</v>
      </c>
    </row>
    <row r="296">
      <c r="M296" s="23" t="s">
        <v>628</v>
      </c>
      <c r="N296" s="22" t="s">
        <v>154</v>
      </c>
      <c r="O296" s="22" t="s">
        <v>629</v>
      </c>
      <c r="P296" s="22" t="s">
        <v>293</v>
      </c>
      <c r="S296" s="22">
        <v>63.95</v>
      </c>
    </row>
    <row r="297">
      <c r="M297" s="23" t="s">
        <v>630</v>
      </c>
      <c r="N297" s="22" t="s">
        <v>143</v>
      </c>
      <c r="O297" s="22" t="s">
        <v>631</v>
      </c>
      <c r="P297" s="22" t="s">
        <v>271</v>
      </c>
      <c r="S297" s="22">
        <v>18.45</v>
      </c>
    </row>
    <row r="298">
      <c r="M298" s="23" t="s">
        <v>632</v>
      </c>
      <c r="N298" s="22" t="s">
        <v>119</v>
      </c>
      <c r="O298" s="22" t="s">
        <v>633</v>
      </c>
      <c r="P298" s="22" t="s">
        <v>316</v>
      </c>
      <c r="S298" s="22">
        <v>98.95</v>
      </c>
    </row>
    <row r="299">
      <c r="M299" s="23" t="s">
        <v>634</v>
      </c>
      <c r="N299" s="22" t="s">
        <v>119</v>
      </c>
      <c r="O299" s="22" t="s">
        <v>635</v>
      </c>
      <c r="P299" s="22" t="s">
        <v>293</v>
      </c>
      <c r="S299" s="22">
        <v>153.95</v>
      </c>
    </row>
    <row r="300">
      <c r="M300" s="23" t="s">
        <v>636</v>
      </c>
      <c r="N300" s="22" t="s">
        <v>154</v>
      </c>
      <c r="O300" s="22" t="s">
        <v>637</v>
      </c>
      <c r="P300" s="22" t="s">
        <v>316</v>
      </c>
      <c r="S300" s="22">
        <v>87.95</v>
      </c>
    </row>
    <row r="301">
      <c r="M301" s="23" t="s">
        <v>638</v>
      </c>
      <c r="N301" s="22" t="s">
        <v>131</v>
      </c>
      <c r="O301" s="22" t="s">
        <v>639</v>
      </c>
      <c r="P301" s="22" t="s">
        <v>271</v>
      </c>
      <c r="S301" s="22">
        <v>26.53</v>
      </c>
    </row>
    <row r="302">
      <c r="M302" s="23" t="s">
        <v>640</v>
      </c>
      <c r="N302" s="22" t="s">
        <v>107</v>
      </c>
      <c r="O302" s="22" t="s">
        <v>524</v>
      </c>
      <c r="P302" s="22" t="s">
        <v>410</v>
      </c>
      <c r="S302" s="22">
        <v>20.0</v>
      </c>
    </row>
    <row r="303">
      <c r="M303" s="23" t="s">
        <v>641</v>
      </c>
      <c r="N303" s="22" t="s">
        <v>107</v>
      </c>
      <c r="O303" s="22" t="s">
        <v>642</v>
      </c>
      <c r="P303" s="22" t="s">
        <v>271</v>
      </c>
      <c r="S303" s="22">
        <v>65.0</v>
      </c>
    </row>
    <row r="304">
      <c r="M304" s="23" t="s">
        <v>643</v>
      </c>
      <c r="N304" s="22" t="s">
        <v>107</v>
      </c>
      <c r="O304" s="22" t="s">
        <v>644</v>
      </c>
      <c r="P304" s="22" t="s">
        <v>293</v>
      </c>
      <c r="S304" s="22">
        <v>90.0</v>
      </c>
    </row>
    <row r="305">
      <c r="M305" s="23" t="s">
        <v>645</v>
      </c>
      <c r="N305" s="22" t="s">
        <v>119</v>
      </c>
      <c r="O305" s="22" t="s">
        <v>646</v>
      </c>
      <c r="P305" s="22" t="s">
        <v>316</v>
      </c>
      <c r="S305" s="22">
        <v>98.95</v>
      </c>
    </row>
    <row r="306">
      <c r="M306" s="23" t="s">
        <v>647</v>
      </c>
      <c r="N306" s="22" t="s">
        <v>447</v>
      </c>
      <c r="O306" s="22" t="s">
        <v>448</v>
      </c>
      <c r="P306" s="22" t="s">
        <v>293</v>
      </c>
      <c r="S306" s="22">
        <v>15.98</v>
      </c>
    </row>
    <row r="307">
      <c r="M307" s="23" t="s">
        <v>648</v>
      </c>
      <c r="N307" s="22" t="s">
        <v>119</v>
      </c>
      <c r="O307" s="22" t="s">
        <v>649</v>
      </c>
      <c r="P307" s="22" t="s">
        <v>316</v>
      </c>
      <c r="S307" s="22">
        <v>98.95</v>
      </c>
    </row>
    <row r="308">
      <c r="M308" s="23" t="s">
        <v>650</v>
      </c>
      <c r="N308" s="22" t="s">
        <v>107</v>
      </c>
      <c r="O308" s="22" t="s">
        <v>528</v>
      </c>
      <c r="P308" s="22" t="s">
        <v>271</v>
      </c>
      <c r="S308" s="22">
        <v>40.0</v>
      </c>
    </row>
    <row r="309">
      <c r="M309" s="23" t="s">
        <v>651</v>
      </c>
      <c r="N309" s="22" t="s">
        <v>107</v>
      </c>
      <c r="O309" s="22" t="s">
        <v>528</v>
      </c>
      <c r="P309" s="22" t="s">
        <v>271</v>
      </c>
      <c r="S309" s="22">
        <v>40.0</v>
      </c>
    </row>
    <row r="310">
      <c r="M310" s="23" t="s">
        <v>652</v>
      </c>
      <c r="N310" s="22" t="s">
        <v>131</v>
      </c>
      <c r="O310" s="22" t="s">
        <v>653</v>
      </c>
      <c r="P310" s="22" t="s">
        <v>316</v>
      </c>
      <c r="S310" s="22">
        <v>19.22</v>
      </c>
    </row>
    <row r="311">
      <c r="M311" s="23" t="s">
        <v>654</v>
      </c>
      <c r="N311" s="22" t="s">
        <v>131</v>
      </c>
      <c r="O311" s="22" t="s">
        <v>474</v>
      </c>
      <c r="P311" s="22" t="s">
        <v>316</v>
      </c>
      <c r="S311" s="22">
        <v>14.4</v>
      </c>
    </row>
    <row r="312">
      <c r="M312" s="23" t="s">
        <v>655</v>
      </c>
      <c r="N312" s="22" t="s">
        <v>107</v>
      </c>
      <c r="O312" s="22" t="s">
        <v>656</v>
      </c>
      <c r="P312" s="22" t="s">
        <v>271</v>
      </c>
      <c r="S312" s="22">
        <v>100.0</v>
      </c>
    </row>
    <row r="313">
      <c r="M313" s="23" t="s">
        <v>657</v>
      </c>
      <c r="N313" s="22" t="s">
        <v>131</v>
      </c>
      <c r="O313" s="22" t="s">
        <v>658</v>
      </c>
      <c r="P313" s="22" t="s">
        <v>293</v>
      </c>
      <c r="S313" s="22">
        <v>12.07</v>
      </c>
    </row>
    <row r="314">
      <c r="M314" s="23" t="s">
        <v>659</v>
      </c>
      <c r="N314" s="22" t="s">
        <v>107</v>
      </c>
      <c r="O314" s="22" t="s">
        <v>613</v>
      </c>
      <c r="P314" s="22" t="s">
        <v>271</v>
      </c>
      <c r="S314" s="22">
        <v>55.0</v>
      </c>
    </row>
    <row r="315">
      <c r="M315" s="23" t="s">
        <v>660</v>
      </c>
      <c r="N315" s="22" t="s">
        <v>131</v>
      </c>
      <c r="O315" s="22" t="s">
        <v>616</v>
      </c>
      <c r="P315" s="22" t="s">
        <v>293</v>
      </c>
      <c r="S315" s="22">
        <v>43.95</v>
      </c>
    </row>
    <row r="316">
      <c r="M316" s="23" t="s">
        <v>661</v>
      </c>
      <c r="N316" s="22" t="s">
        <v>131</v>
      </c>
      <c r="O316" s="22" t="s">
        <v>662</v>
      </c>
      <c r="P316" s="22" t="s">
        <v>293</v>
      </c>
      <c r="S316" s="22">
        <v>14.95</v>
      </c>
    </row>
    <row r="317">
      <c r="M317" s="23" t="s">
        <v>663</v>
      </c>
      <c r="N317" s="22" t="s">
        <v>119</v>
      </c>
      <c r="O317" s="22" t="s">
        <v>664</v>
      </c>
      <c r="P317" s="22" t="s">
        <v>271</v>
      </c>
      <c r="S317" s="22">
        <v>76.95</v>
      </c>
    </row>
    <row r="318">
      <c r="M318" s="23" t="s">
        <v>665</v>
      </c>
      <c r="N318" s="22" t="s">
        <v>131</v>
      </c>
      <c r="O318" s="22" t="s">
        <v>605</v>
      </c>
      <c r="P318" s="22" t="s">
        <v>271</v>
      </c>
      <c r="S318" s="22">
        <v>38.45</v>
      </c>
    </row>
    <row r="319">
      <c r="M319" s="23" t="s">
        <v>666</v>
      </c>
      <c r="N319" s="22" t="s">
        <v>131</v>
      </c>
      <c r="O319" s="22" t="s">
        <v>667</v>
      </c>
      <c r="P319" s="22" t="s">
        <v>293</v>
      </c>
      <c r="S319" s="22">
        <v>28.19</v>
      </c>
    </row>
    <row r="320">
      <c r="M320" s="23" t="s">
        <v>668</v>
      </c>
      <c r="N320" s="22" t="s">
        <v>131</v>
      </c>
      <c r="O320" s="22" t="s">
        <v>603</v>
      </c>
      <c r="P320" s="22" t="s">
        <v>293</v>
      </c>
      <c r="S320" s="22">
        <v>24.53</v>
      </c>
    </row>
    <row r="321">
      <c r="M321" s="23" t="s">
        <v>669</v>
      </c>
      <c r="N321" s="22" t="s">
        <v>131</v>
      </c>
      <c r="O321" s="22" t="s">
        <v>670</v>
      </c>
      <c r="P321" s="22" t="s">
        <v>316</v>
      </c>
      <c r="S321" s="22">
        <v>28.78</v>
      </c>
    </row>
    <row r="322">
      <c r="M322" s="23" t="s">
        <v>671</v>
      </c>
      <c r="N322" s="22" t="s">
        <v>131</v>
      </c>
      <c r="O322" s="22" t="s">
        <v>672</v>
      </c>
      <c r="P322" s="22" t="s">
        <v>271</v>
      </c>
      <c r="S322" s="22">
        <v>22.71</v>
      </c>
    </row>
    <row r="323">
      <c r="M323" s="23" t="s">
        <v>673</v>
      </c>
      <c r="N323" s="22" t="s">
        <v>131</v>
      </c>
      <c r="O323" s="22" t="s">
        <v>616</v>
      </c>
      <c r="P323" s="22" t="s">
        <v>293</v>
      </c>
      <c r="S323" s="22">
        <v>26.53</v>
      </c>
    </row>
    <row r="324">
      <c r="M324" s="23" t="s">
        <v>674</v>
      </c>
      <c r="N324" s="22" t="s">
        <v>206</v>
      </c>
      <c r="O324" s="22" t="s">
        <v>675</v>
      </c>
      <c r="P324" s="22" t="s">
        <v>293</v>
      </c>
      <c r="S324" s="22">
        <v>56.95</v>
      </c>
    </row>
    <row r="325">
      <c r="M325" s="23" t="s">
        <v>676</v>
      </c>
      <c r="N325" s="22" t="s">
        <v>131</v>
      </c>
      <c r="O325" s="22" t="s">
        <v>639</v>
      </c>
      <c r="P325" s="22" t="s">
        <v>271</v>
      </c>
      <c r="S325" s="22">
        <v>25.41</v>
      </c>
    </row>
    <row r="326">
      <c r="M326" s="23" t="s">
        <v>677</v>
      </c>
      <c r="N326" s="22" t="s">
        <v>107</v>
      </c>
      <c r="O326" s="22" t="s">
        <v>678</v>
      </c>
      <c r="P326" s="22" t="s">
        <v>271</v>
      </c>
      <c r="S326" s="22">
        <v>70.0</v>
      </c>
    </row>
    <row r="327">
      <c r="M327" s="23" t="s">
        <v>679</v>
      </c>
      <c r="N327" s="22" t="s">
        <v>107</v>
      </c>
      <c r="O327" s="22" t="s">
        <v>593</v>
      </c>
      <c r="P327" s="22" t="s">
        <v>293</v>
      </c>
      <c r="S327" s="22">
        <v>90.0</v>
      </c>
    </row>
    <row r="328">
      <c r="M328" s="23" t="s">
        <v>680</v>
      </c>
      <c r="N328" s="22" t="s">
        <v>119</v>
      </c>
      <c r="O328" s="22" t="s">
        <v>681</v>
      </c>
      <c r="P328" s="22" t="s">
        <v>271</v>
      </c>
      <c r="S328" s="22">
        <v>59.95</v>
      </c>
    </row>
    <row r="329">
      <c r="M329" s="23" t="s">
        <v>682</v>
      </c>
      <c r="N329" s="22" t="s">
        <v>119</v>
      </c>
      <c r="O329" s="22" t="s">
        <v>683</v>
      </c>
      <c r="P329" s="22" t="s">
        <v>293</v>
      </c>
      <c r="S329" s="22">
        <v>92.37</v>
      </c>
    </row>
    <row r="330">
      <c r="M330" s="23" t="s">
        <v>684</v>
      </c>
      <c r="N330" s="22" t="s">
        <v>107</v>
      </c>
      <c r="O330" s="22" t="s">
        <v>656</v>
      </c>
      <c r="P330" s="22" t="s">
        <v>271</v>
      </c>
      <c r="S330" s="22">
        <v>65.0</v>
      </c>
    </row>
    <row r="331">
      <c r="M331" s="23" t="s">
        <v>685</v>
      </c>
      <c r="N331" s="22" t="s">
        <v>119</v>
      </c>
      <c r="O331" s="22" t="s">
        <v>686</v>
      </c>
      <c r="P331" s="22" t="s">
        <v>293</v>
      </c>
      <c r="S331" s="22">
        <v>16.47</v>
      </c>
    </row>
    <row r="332">
      <c r="M332" s="23" t="s">
        <v>687</v>
      </c>
      <c r="N332" s="22" t="s">
        <v>119</v>
      </c>
      <c r="O332" s="22" t="s">
        <v>688</v>
      </c>
      <c r="P332" s="22" t="s">
        <v>271</v>
      </c>
      <c r="S332" s="22">
        <v>17.95</v>
      </c>
    </row>
    <row r="333">
      <c r="M333" s="23" t="s">
        <v>689</v>
      </c>
      <c r="N333" s="22" t="s">
        <v>107</v>
      </c>
      <c r="O333" s="22" t="s">
        <v>495</v>
      </c>
      <c r="P333" s="22" t="s">
        <v>410</v>
      </c>
      <c r="S333" s="22">
        <v>90.0</v>
      </c>
    </row>
    <row r="334">
      <c r="M334" s="23" t="s">
        <v>690</v>
      </c>
      <c r="N334" s="22" t="s">
        <v>107</v>
      </c>
      <c r="O334" s="22" t="s">
        <v>691</v>
      </c>
      <c r="P334" s="22" t="s">
        <v>410</v>
      </c>
      <c r="S334" s="22">
        <v>62.95</v>
      </c>
    </row>
    <row r="335">
      <c r="M335" s="23" t="s">
        <v>692</v>
      </c>
      <c r="N335" s="22" t="s">
        <v>119</v>
      </c>
      <c r="O335" s="22" t="s">
        <v>633</v>
      </c>
      <c r="P335" s="22" t="s">
        <v>316</v>
      </c>
      <c r="S335" s="22">
        <v>98.95</v>
      </c>
    </row>
    <row r="336">
      <c r="M336" s="23" t="s">
        <v>693</v>
      </c>
      <c r="N336" s="22" t="s">
        <v>119</v>
      </c>
      <c r="O336" s="22" t="s">
        <v>694</v>
      </c>
      <c r="P336" s="22" t="s">
        <v>293</v>
      </c>
      <c r="S336" s="22">
        <v>98.95</v>
      </c>
    </row>
    <row r="337">
      <c r="M337" s="23" t="s">
        <v>695</v>
      </c>
      <c r="N337" s="22" t="s">
        <v>119</v>
      </c>
      <c r="O337" s="22" t="s">
        <v>696</v>
      </c>
      <c r="P337" s="22" t="s">
        <v>293</v>
      </c>
      <c r="S337" s="22">
        <v>153.95</v>
      </c>
    </row>
    <row r="338">
      <c r="M338" s="23" t="s">
        <v>697</v>
      </c>
      <c r="N338" s="22" t="s">
        <v>107</v>
      </c>
      <c r="O338" s="22" t="s">
        <v>489</v>
      </c>
      <c r="P338" s="22" t="s">
        <v>410</v>
      </c>
      <c r="S338" s="22">
        <v>30.0</v>
      </c>
    </row>
    <row r="339">
      <c r="M339" s="23" t="s">
        <v>698</v>
      </c>
      <c r="N339" s="22" t="s">
        <v>107</v>
      </c>
      <c r="O339" s="22" t="s">
        <v>699</v>
      </c>
      <c r="P339" s="22" t="s">
        <v>271</v>
      </c>
      <c r="S339" s="22">
        <v>65.0</v>
      </c>
    </row>
    <row r="340">
      <c r="M340" s="23" t="s">
        <v>700</v>
      </c>
      <c r="N340" s="22" t="s">
        <v>701</v>
      </c>
      <c r="O340" s="22" t="s">
        <v>702</v>
      </c>
      <c r="P340" s="22" t="s">
        <v>410</v>
      </c>
      <c r="S340" s="22">
        <v>18.12</v>
      </c>
    </row>
    <row r="341">
      <c r="M341" s="23" t="s">
        <v>703</v>
      </c>
      <c r="N341" s="22" t="s">
        <v>119</v>
      </c>
      <c r="O341" s="22" t="s">
        <v>686</v>
      </c>
      <c r="P341" s="22" t="s">
        <v>293</v>
      </c>
      <c r="S341" s="22">
        <v>19.45</v>
      </c>
    </row>
    <row r="342">
      <c r="M342" s="23" t="s">
        <v>704</v>
      </c>
      <c r="N342" s="22" t="s">
        <v>119</v>
      </c>
      <c r="O342" s="22" t="s">
        <v>705</v>
      </c>
      <c r="P342" s="22" t="s">
        <v>293</v>
      </c>
      <c r="S342" s="22">
        <v>39.57</v>
      </c>
    </row>
    <row r="343">
      <c r="M343" s="23" t="s">
        <v>706</v>
      </c>
      <c r="N343" s="22" t="s">
        <v>119</v>
      </c>
      <c r="O343" s="22" t="s">
        <v>432</v>
      </c>
      <c r="P343" s="22" t="s">
        <v>293</v>
      </c>
      <c r="S343" s="22">
        <v>38.45</v>
      </c>
    </row>
    <row r="344">
      <c r="M344" s="23" t="s">
        <v>707</v>
      </c>
      <c r="N344" s="22" t="s">
        <v>131</v>
      </c>
      <c r="O344" s="22" t="s">
        <v>708</v>
      </c>
      <c r="P344" s="22" t="s">
        <v>293</v>
      </c>
      <c r="S344" s="22">
        <v>34.54</v>
      </c>
    </row>
    <row r="345">
      <c r="M345" s="23" t="s">
        <v>709</v>
      </c>
      <c r="N345" s="22" t="s">
        <v>119</v>
      </c>
      <c r="O345" s="22" t="s">
        <v>538</v>
      </c>
      <c r="P345" s="22" t="s">
        <v>271</v>
      </c>
      <c r="S345" s="22">
        <v>32.95</v>
      </c>
    </row>
    <row r="346">
      <c r="M346" s="23" t="s">
        <v>710</v>
      </c>
      <c r="N346" s="22" t="s">
        <v>119</v>
      </c>
      <c r="O346" s="22" t="s">
        <v>683</v>
      </c>
      <c r="P346" s="22" t="s">
        <v>293</v>
      </c>
      <c r="S346" s="22">
        <v>92.37</v>
      </c>
    </row>
    <row r="347">
      <c r="M347" s="23" t="s">
        <v>711</v>
      </c>
      <c r="N347" s="22" t="s">
        <v>137</v>
      </c>
      <c r="O347" s="22" t="s">
        <v>712</v>
      </c>
      <c r="P347" s="22" t="s">
        <v>316</v>
      </c>
      <c r="S347" s="22">
        <v>26.37</v>
      </c>
    </row>
    <row r="348">
      <c r="M348" s="23" t="s">
        <v>713</v>
      </c>
      <c r="N348" s="22" t="s">
        <v>131</v>
      </c>
      <c r="O348" s="22" t="s">
        <v>714</v>
      </c>
      <c r="P348" s="22" t="s">
        <v>293</v>
      </c>
      <c r="S348" s="22">
        <v>39.95</v>
      </c>
    </row>
    <row r="349">
      <c r="M349" s="23" t="s">
        <v>715</v>
      </c>
      <c r="N349" s="22" t="s">
        <v>131</v>
      </c>
      <c r="O349" s="22" t="s">
        <v>714</v>
      </c>
      <c r="P349" s="22" t="s">
        <v>293</v>
      </c>
      <c r="S349" s="22">
        <v>39.95</v>
      </c>
    </row>
    <row r="350">
      <c r="M350" s="23" t="s">
        <v>716</v>
      </c>
      <c r="N350" s="22" t="s">
        <v>131</v>
      </c>
      <c r="O350" s="22" t="s">
        <v>714</v>
      </c>
      <c r="P350" s="22" t="s">
        <v>293</v>
      </c>
      <c r="S350" s="22">
        <v>39.95</v>
      </c>
    </row>
    <row r="351">
      <c r="M351" s="23" t="s">
        <v>717</v>
      </c>
      <c r="N351" s="22" t="s">
        <v>119</v>
      </c>
      <c r="O351" s="22" t="s">
        <v>718</v>
      </c>
      <c r="P351" s="22" t="s">
        <v>271</v>
      </c>
      <c r="S351" s="22">
        <v>13.84</v>
      </c>
    </row>
    <row r="352">
      <c r="M352" s="23" t="s">
        <v>719</v>
      </c>
      <c r="N352" s="22" t="s">
        <v>131</v>
      </c>
      <c r="O352" s="22" t="s">
        <v>605</v>
      </c>
      <c r="P352" s="22" t="s">
        <v>271</v>
      </c>
      <c r="S352" s="22">
        <v>38.45</v>
      </c>
    </row>
    <row r="353">
      <c r="M353" s="23" t="s">
        <v>720</v>
      </c>
      <c r="N353" s="22" t="s">
        <v>131</v>
      </c>
      <c r="O353" s="22" t="s">
        <v>670</v>
      </c>
      <c r="P353" s="22" t="s">
        <v>316</v>
      </c>
      <c r="S353" s="22">
        <v>45.26</v>
      </c>
    </row>
    <row r="354">
      <c r="M354" s="23" t="s">
        <v>721</v>
      </c>
      <c r="N354" s="22" t="s">
        <v>131</v>
      </c>
      <c r="O354" s="22" t="s">
        <v>667</v>
      </c>
      <c r="P354" s="22" t="s">
        <v>293</v>
      </c>
      <c r="S354" s="22">
        <v>26.36</v>
      </c>
    </row>
    <row r="355">
      <c r="M355" s="23" t="s">
        <v>722</v>
      </c>
      <c r="N355" s="22" t="s">
        <v>131</v>
      </c>
      <c r="O355" s="22" t="s">
        <v>723</v>
      </c>
      <c r="P355" s="22" t="s">
        <v>293</v>
      </c>
      <c r="S355" s="22">
        <v>26.6</v>
      </c>
    </row>
    <row r="356">
      <c r="M356" s="23" t="s">
        <v>724</v>
      </c>
      <c r="N356" s="22" t="s">
        <v>131</v>
      </c>
      <c r="O356" s="22" t="s">
        <v>639</v>
      </c>
      <c r="P356" s="22" t="s">
        <v>271</v>
      </c>
      <c r="S356" s="22">
        <v>26.53</v>
      </c>
    </row>
    <row r="357">
      <c r="M357" s="23" t="s">
        <v>725</v>
      </c>
      <c r="N357" s="22" t="s">
        <v>131</v>
      </c>
      <c r="O357" s="22" t="s">
        <v>639</v>
      </c>
      <c r="P357" s="22" t="s">
        <v>271</v>
      </c>
      <c r="S357" s="22">
        <v>25.41</v>
      </c>
    </row>
    <row r="358">
      <c r="M358" s="23" t="s">
        <v>726</v>
      </c>
      <c r="N358" s="22" t="s">
        <v>119</v>
      </c>
      <c r="O358" s="22" t="s">
        <v>727</v>
      </c>
      <c r="P358" s="22" t="s">
        <v>271</v>
      </c>
      <c r="S358" s="22">
        <v>19.75</v>
      </c>
    </row>
    <row r="359">
      <c r="M359" s="23" t="s">
        <v>728</v>
      </c>
      <c r="N359" s="22" t="s">
        <v>119</v>
      </c>
      <c r="O359" s="22" t="s">
        <v>729</v>
      </c>
      <c r="P359" s="22" t="s">
        <v>410</v>
      </c>
      <c r="S359" s="22">
        <v>15.16</v>
      </c>
    </row>
    <row r="360">
      <c r="M360" s="23" t="s">
        <v>730</v>
      </c>
      <c r="N360" s="22" t="s">
        <v>107</v>
      </c>
      <c r="O360" s="22" t="s">
        <v>528</v>
      </c>
      <c r="P360" s="22" t="s">
        <v>293</v>
      </c>
      <c r="S360" s="22">
        <v>50.0</v>
      </c>
    </row>
    <row r="361">
      <c r="M361" s="23" t="s">
        <v>731</v>
      </c>
      <c r="N361" s="22" t="s">
        <v>119</v>
      </c>
      <c r="O361" s="22" t="s">
        <v>732</v>
      </c>
      <c r="P361" s="22" t="s">
        <v>271</v>
      </c>
      <c r="S361" s="22">
        <v>76.95</v>
      </c>
    </row>
    <row r="362">
      <c r="M362" s="22" t="s">
        <v>95</v>
      </c>
      <c r="N362" s="22" t="s">
        <v>96</v>
      </c>
      <c r="O362" s="22" t="s">
        <v>97</v>
      </c>
      <c r="P362" s="22" t="s">
        <v>98</v>
      </c>
    </row>
    <row r="363">
      <c r="M363" s="23" t="s">
        <v>106</v>
      </c>
      <c r="N363" s="22" t="s">
        <v>107</v>
      </c>
      <c r="O363" s="22" t="s">
        <v>108</v>
      </c>
      <c r="P363" s="22" t="s">
        <v>109</v>
      </c>
      <c r="S363" s="31">
        <v>57.18</v>
      </c>
    </row>
    <row r="364">
      <c r="M364" s="23" t="s">
        <v>118</v>
      </c>
      <c r="N364" s="22" t="s">
        <v>119</v>
      </c>
      <c r="O364" s="22" t="s">
        <v>120</v>
      </c>
      <c r="P364" s="22" t="s">
        <v>121</v>
      </c>
      <c r="S364" s="22">
        <v>76.95</v>
      </c>
    </row>
    <row r="365">
      <c r="M365" s="23" t="s">
        <v>127</v>
      </c>
      <c r="N365" s="22" t="s">
        <v>107</v>
      </c>
      <c r="O365" s="22" t="s">
        <v>108</v>
      </c>
      <c r="P365" s="22" t="s">
        <v>121</v>
      </c>
      <c r="S365" s="22">
        <v>22.42</v>
      </c>
    </row>
    <row r="366">
      <c r="M366" s="23" t="s">
        <v>130</v>
      </c>
      <c r="N366" s="22" t="s">
        <v>131</v>
      </c>
      <c r="O366" s="22" t="s">
        <v>132</v>
      </c>
      <c r="P366" s="22" t="s">
        <v>121</v>
      </c>
      <c r="S366" s="22">
        <v>22.95</v>
      </c>
    </row>
    <row r="367">
      <c r="M367" s="23" t="s">
        <v>135</v>
      </c>
      <c r="N367" s="22" t="s">
        <v>107</v>
      </c>
      <c r="O367" s="22" t="s">
        <v>136</v>
      </c>
      <c r="P367" s="22" t="s">
        <v>121</v>
      </c>
      <c r="S367" s="22">
        <v>22.95</v>
      </c>
    </row>
    <row r="368">
      <c r="M368" s="23" t="s">
        <v>141</v>
      </c>
      <c r="N368" s="22" t="s">
        <v>107</v>
      </c>
      <c r="O368" s="22" t="s">
        <v>142</v>
      </c>
      <c r="P368" s="22" t="s">
        <v>109</v>
      </c>
      <c r="S368" s="22">
        <v>22.95</v>
      </c>
    </row>
    <row r="369">
      <c r="M369" s="23" t="s">
        <v>146</v>
      </c>
      <c r="N369" s="22" t="s">
        <v>119</v>
      </c>
      <c r="O369" s="22" t="s">
        <v>147</v>
      </c>
      <c r="P369" s="22" t="s">
        <v>121</v>
      </c>
      <c r="S369" s="22">
        <v>22.95</v>
      </c>
    </row>
    <row r="370">
      <c r="M370" s="23" t="s">
        <v>150</v>
      </c>
      <c r="N370" s="22" t="s">
        <v>119</v>
      </c>
      <c r="O370" s="22" t="s">
        <v>120</v>
      </c>
      <c r="P370" s="22" t="s">
        <v>109</v>
      </c>
      <c r="S370" s="22">
        <v>22.95</v>
      </c>
    </row>
    <row r="371">
      <c r="M371" s="23" t="s">
        <v>153</v>
      </c>
      <c r="N371" s="22" t="s">
        <v>154</v>
      </c>
      <c r="O371" s="22" t="s">
        <v>155</v>
      </c>
      <c r="P371" s="22" t="s">
        <v>121</v>
      </c>
      <c r="S371" s="22">
        <v>22.95</v>
      </c>
    </row>
    <row r="372">
      <c r="M372" s="23" t="s">
        <v>159</v>
      </c>
      <c r="N372" s="22" t="s">
        <v>131</v>
      </c>
      <c r="O372" s="22" t="s">
        <v>132</v>
      </c>
      <c r="P372" s="22" t="s">
        <v>109</v>
      </c>
      <c r="S372" s="22">
        <v>25.41</v>
      </c>
    </row>
    <row r="373">
      <c r="M373" s="23" t="s">
        <v>163</v>
      </c>
      <c r="N373" s="22" t="s">
        <v>119</v>
      </c>
      <c r="O373" s="22" t="s">
        <v>164</v>
      </c>
      <c r="P373" s="22" t="s">
        <v>121</v>
      </c>
      <c r="S373" s="22">
        <v>51.95</v>
      </c>
    </row>
    <row r="374">
      <c r="M374" s="23" t="s">
        <v>167</v>
      </c>
      <c r="N374" s="22" t="s">
        <v>107</v>
      </c>
      <c r="O374" s="22" t="s">
        <v>168</v>
      </c>
      <c r="P374" s="22" t="s">
        <v>109</v>
      </c>
      <c r="S374" s="22">
        <v>19.95</v>
      </c>
    </row>
    <row r="375">
      <c r="M375" s="23" t="s">
        <v>170</v>
      </c>
      <c r="N375" s="22" t="s">
        <v>107</v>
      </c>
      <c r="O375" s="22" t="s">
        <v>171</v>
      </c>
      <c r="P375" s="22" t="s">
        <v>121</v>
      </c>
      <c r="S375" s="22">
        <v>19.95</v>
      </c>
    </row>
    <row r="376">
      <c r="M376" s="23" t="s">
        <v>174</v>
      </c>
      <c r="N376" s="22" t="s">
        <v>119</v>
      </c>
      <c r="O376" s="22" t="s">
        <v>175</v>
      </c>
      <c r="P376" s="22" t="s">
        <v>121</v>
      </c>
      <c r="S376" s="22">
        <v>18.95</v>
      </c>
    </row>
    <row r="377">
      <c r="M377" s="23" t="s">
        <v>178</v>
      </c>
      <c r="N377" s="22" t="s">
        <v>107</v>
      </c>
      <c r="O377" s="22" t="s">
        <v>179</v>
      </c>
      <c r="P377" s="22" t="s">
        <v>109</v>
      </c>
      <c r="S377" s="22">
        <v>21.95</v>
      </c>
    </row>
    <row r="378">
      <c r="M378" s="23" t="s">
        <v>181</v>
      </c>
      <c r="N378" s="22" t="s">
        <v>107</v>
      </c>
      <c r="O378" s="22" t="s">
        <v>182</v>
      </c>
      <c r="P378" s="22" t="s">
        <v>121</v>
      </c>
      <c r="S378" s="22">
        <v>40.0</v>
      </c>
    </row>
    <row r="379">
      <c r="M379" s="23" t="s">
        <v>185</v>
      </c>
      <c r="N379" s="22" t="s">
        <v>119</v>
      </c>
      <c r="O379" s="22" t="s">
        <v>186</v>
      </c>
      <c r="P379" s="22" t="s">
        <v>109</v>
      </c>
      <c r="S379" s="22">
        <v>55.0</v>
      </c>
    </row>
    <row r="380">
      <c r="M380" s="23" t="s">
        <v>189</v>
      </c>
      <c r="N380" s="22" t="s">
        <v>107</v>
      </c>
      <c r="O380" s="22" t="s">
        <v>190</v>
      </c>
      <c r="P380" s="22" t="s">
        <v>121</v>
      </c>
      <c r="S380" s="22">
        <v>19.95</v>
      </c>
    </row>
    <row r="381">
      <c r="M381" s="23" t="s">
        <v>193</v>
      </c>
      <c r="N381" s="22" t="s">
        <v>107</v>
      </c>
      <c r="O381" s="22" t="s">
        <v>194</v>
      </c>
      <c r="P381" s="22" t="s">
        <v>109</v>
      </c>
      <c r="S381" s="22">
        <v>14.96</v>
      </c>
    </row>
    <row r="382">
      <c r="M382" s="23" t="s">
        <v>197</v>
      </c>
      <c r="N382" s="22" t="s">
        <v>119</v>
      </c>
      <c r="O382" s="22" t="s">
        <v>198</v>
      </c>
      <c r="P382" s="22" t="s">
        <v>121</v>
      </c>
      <c r="S382" s="22">
        <v>13.28</v>
      </c>
    </row>
    <row r="383">
      <c r="M383" s="23" t="s">
        <v>200</v>
      </c>
      <c r="N383" s="22" t="s">
        <v>131</v>
      </c>
      <c r="O383" s="22" t="s">
        <v>201</v>
      </c>
      <c r="P383" s="22" t="s">
        <v>109</v>
      </c>
      <c r="S383" s="22">
        <v>55.0</v>
      </c>
    </row>
    <row r="384">
      <c r="M384" s="23" t="s">
        <v>204</v>
      </c>
      <c r="N384" s="22" t="s">
        <v>107</v>
      </c>
      <c r="O384" s="22" t="s">
        <v>205</v>
      </c>
      <c r="P384" s="22" t="s">
        <v>121</v>
      </c>
      <c r="S384" s="22">
        <v>30.0</v>
      </c>
    </row>
    <row r="385">
      <c r="M385" s="23" t="s">
        <v>210</v>
      </c>
      <c r="N385" s="22" t="s">
        <v>107</v>
      </c>
      <c r="O385" s="22" t="s">
        <v>211</v>
      </c>
      <c r="P385" s="22" t="s">
        <v>121</v>
      </c>
      <c r="S385" s="22">
        <v>22.11</v>
      </c>
    </row>
    <row r="386">
      <c r="M386" s="23" t="s">
        <v>213</v>
      </c>
      <c r="N386" s="22" t="s">
        <v>119</v>
      </c>
      <c r="O386" s="22" t="s">
        <v>164</v>
      </c>
      <c r="P386" s="22" t="s">
        <v>109</v>
      </c>
      <c r="S386" s="22">
        <v>23.17</v>
      </c>
    </row>
    <row r="387">
      <c r="M387" s="23" t="s">
        <v>216</v>
      </c>
      <c r="N387" s="22" t="s">
        <v>107</v>
      </c>
      <c r="O387" s="22" t="s">
        <v>171</v>
      </c>
      <c r="P387" s="22" t="s">
        <v>109</v>
      </c>
      <c r="S387" s="22">
        <v>13.17</v>
      </c>
    </row>
    <row r="388">
      <c r="M388" s="23" t="s">
        <v>219</v>
      </c>
      <c r="N388" s="22" t="s">
        <v>107</v>
      </c>
      <c r="O388" s="22" t="s">
        <v>190</v>
      </c>
      <c r="P388" s="22" t="s">
        <v>109</v>
      </c>
      <c r="S388" s="22">
        <v>23.07</v>
      </c>
    </row>
    <row r="389">
      <c r="M389" s="23" t="s">
        <v>221</v>
      </c>
      <c r="N389" s="22" t="s">
        <v>222</v>
      </c>
      <c r="O389" s="22" t="s">
        <v>223</v>
      </c>
      <c r="P389" s="22" t="s">
        <v>121</v>
      </c>
      <c r="S389" s="22">
        <v>21.69</v>
      </c>
    </row>
    <row r="390">
      <c r="M390" s="23" t="s">
        <v>225</v>
      </c>
      <c r="N390" s="22" t="s">
        <v>107</v>
      </c>
      <c r="O390" s="22" t="s">
        <v>226</v>
      </c>
      <c r="P390" s="22" t="s">
        <v>121</v>
      </c>
      <c r="S390" s="22">
        <v>13.84</v>
      </c>
    </row>
    <row r="391">
      <c r="M391" s="23" t="s">
        <v>229</v>
      </c>
      <c r="N391" s="22" t="s">
        <v>107</v>
      </c>
      <c r="O391" s="22" t="s">
        <v>182</v>
      </c>
      <c r="P391" s="22" t="s">
        <v>109</v>
      </c>
      <c r="S391" s="22">
        <v>63.95</v>
      </c>
    </row>
    <row r="392">
      <c r="M392" s="23" t="s">
        <v>230</v>
      </c>
      <c r="N392" s="22" t="s">
        <v>231</v>
      </c>
      <c r="O392" s="22" t="s">
        <v>232</v>
      </c>
      <c r="P392" s="22" t="s">
        <v>121</v>
      </c>
      <c r="S392" s="22">
        <v>55.95</v>
      </c>
    </row>
    <row r="393">
      <c r="M393" s="23" t="s">
        <v>234</v>
      </c>
      <c r="N393" s="22" t="s">
        <v>206</v>
      </c>
      <c r="O393" s="22" t="s">
        <v>235</v>
      </c>
      <c r="P393" s="22" t="s">
        <v>236</v>
      </c>
      <c r="S393" s="22">
        <v>92.37</v>
      </c>
    </row>
    <row r="394">
      <c r="M394" s="23" t="s">
        <v>237</v>
      </c>
      <c r="N394" s="22" t="s">
        <v>107</v>
      </c>
      <c r="O394" s="22" t="s">
        <v>194</v>
      </c>
      <c r="P394" s="22" t="s">
        <v>121</v>
      </c>
      <c r="S394" s="22">
        <v>92.37</v>
      </c>
    </row>
    <row r="395">
      <c r="M395" s="23" t="s">
        <v>238</v>
      </c>
      <c r="N395" s="22" t="s">
        <v>119</v>
      </c>
      <c r="O395" s="22" t="s">
        <v>239</v>
      </c>
      <c r="P395" s="22" t="s">
        <v>121</v>
      </c>
    </row>
    <row r="396">
      <c r="M396" s="23" t="s">
        <v>240</v>
      </c>
      <c r="N396" s="22" t="s">
        <v>119</v>
      </c>
      <c r="O396" s="22" t="s">
        <v>241</v>
      </c>
      <c r="P396" s="22" t="s">
        <v>109</v>
      </c>
    </row>
    <row r="397">
      <c r="M397" s="23" t="s">
        <v>243</v>
      </c>
      <c r="N397" s="22" t="s">
        <v>244</v>
      </c>
      <c r="O397" s="22" t="s">
        <v>245</v>
      </c>
      <c r="P397" s="22" t="s">
        <v>121</v>
      </c>
    </row>
    <row r="398">
      <c r="M398" s="23" t="s">
        <v>246</v>
      </c>
      <c r="N398" s="22" t="s">
        <v>107</v>
      </c>
      <c r="O398" s="22" t="s">
        <v>247</v>
      </c>
      <c r="P398" s="22" t="s">
        <v>109</v>
      </c>
    </row>
    <row r="399">
      <c r="M399" s="23" t="s">
        <v>250</v>
      </c>
      <c r="N399" s="22" t="s">
        <v>107</v>
      </c>
      <c r="O399" s="22" t="s">
        <v>251</v>
      </c>
      <c r="P399" s="22" t="s">
        <v>121</v>
      </c>
    </row>
    <row r="400">
      <c r="M400" s="23" t="s">
        <v>253</v>
      </c>
      <c r="N400" s="22" t="s">
        <v>107</v>
      </c>
      <c r="O400" s="22" t="s">
        <v>254</v>
      </c>
      <c r="P400" s="22" t="s">
        <v>121</v>
      </c>
    </row>
    <row r="401">
      <c r="M401" s="23" t="s">
        <v>255</v>
      </c>
      <c r="N401" s="22" t="s">
        <v>107</v>
      </c>
      <c r="O401" s="22" t="s">
        <v>256</v>
      </c>
      <c r="P401" s="22" t="s">
        <v>109</v>
      </c>
    </row>
    <row r="402">
      <c r="M402" s="23" t="s">
        <v>258</v>
      </c>
      <c r="N402" s="22" t="s">
        <v>119</v>
      </c>
      <c r="O402" s="22" t="s">
        <v>259</v>
      </c>
      <c r="P402" s="22" t="s">
        <v>109</v>
      </c>
    </row>
    <row r="403">
      <c r="M403" s="23" t="s">
        <v>260</v>
      </c>
      <c r="N403" s="22" t="s">
        <v>131</v>
      </c>
      <c r="O403" s="22" t="s">
        <v>261</v>
      </c>
      <c r="P403" s="22" t="s">
        <v>109</v>
      </c>
    </row>
    <row r="404">
      <c r="M404" s="23" t="s">
        <v>262</v>
      </c>
      <c r="N404" s="22" t="s">
        <v>231</v>
      </c>
      <c r="O404" s="22" t="s">
        <v>232</v>
      </c>
      <c r="P404" s="22" t="s">
        <v>109</v>
      </c>
    </row>
    <row r="405">
      <c r="M405" s="23" t="s">
        <v>263</v>
      </c>
      <c r="N405" s="22" t="s">
        <v>231</v>
      </c>
      <c r="O405" s="22" t="s">
        <v>264</v>
      </c>
      <c r="P405" s="22" t="s">
        <v>109</v>
      </c>
    </row>
    <row r="406">
      <c r="M406" s="23" t="s">
        <v>266</v>
      </c>
      <c r="N406" s="22" t="s">
        <v>206</v>
      </c>
      <c r="O406" s="22" t="s">
        <v>267</v>
      </c>
      <c r="P406" s="22" t="s">
        <v>121</v>
      </c>
    </row>
    <row r="407">
      <c r="M407" s="23" t="s">
        <v>269</v>
      </c>
      <c r="N407" s="22" t="s">
        <v>107</v>
      </c>
      <c r="O407" s="22" t="s">
        <v>270</v>
      </c>
      <c r="P407" s="22" t="s">
        <v>271</v>
      </c>
    </row>
    <row r="408">
      <c r="M408" s="23" t="s">
        <v>275</v>
      </c>
      <c r="N408" s="22" t="s">
        <v>107</v>
      </c>
      <c r="O408" s="22" t="s">
        <v>276</v>
      </c>
      <c r="P408" s="22" t="s">
        <v>121</v>
      </c>
    </row>
    <row r="409">
      <c r="M409" s="23" t="s">
        <v>278</v>
      </c>
      <c r="N409" s="22" t="s">
        <v>107</v>
      </c>
      <c r="O409" s="22" t="s">
        <v>279</v>
      </c>
      <c r="P409" s="22" t="s">
        <v>109</v>
      </c>
    </row>
    <row r="410">
      <c r="M410" s="23" t="s">
        <v>280</v>
      </c>
      <c r="N410" s="22" t="s">
        <v>154</v>
      </c>
      <c r="O410" s="22" t="s">
        <v>155</v>
      </c>
      <c r="P410" s="22" t="s">
        <v>109</v>
      </c>
    </row>
    <row r="411">
      <c r="M411" s="23" t="s">
        <v>281</v>
      </c>
      <c r="N411" s="22" t="s">
        <v>107</v>
      </c>
      <c r="O411" s="22" t="s">
        <v>282</v>
      </c>
      <c r="P411" s="22" t="s">
        <v>121</v>
      </c>
    </row>
    <row r="412">
      <c r="M412" s="23" t="s">
        <v>284</v>
      </c>
      <c r="N412" s="22" t="s">
        <v>107</v>
      </c>
      <c r="O412" s="22" t="s">
        <v>285</v>
      </c>
      <c r="P412" s="22" t="s">
        <v>121</v>
      </c>
    </row>
    <row r="413">
      <c r="M413" s="23" t="s">
        <v>287</v>
      </c>
      <c r="N413" s="22" t="s">
        <v>107</v>
      </c>
      <c r="O413" s="22" t="s">
        <v>288</v>
      </c>
      <c r="P413" s="22" t="s">
        <v>121</v>
      </c>
    </row>
    <row r="414">
      <c r="M414" s="23" t="s">
        <v>290</v>
      </c>
      <c r="N414" s="22" t="s">
        <v>107</v>
      </c>
      <c r="O414" s="22" t="s">
        <v>279</v>
      </c>
      <c r="P414" s="22" t="s">
        <v>121</v>
      </c>
    </row>
    <row r="415">
      <c r="M415" s="23" t="s">
        <v>291</v>
      </c>
      <c r="N415" s="22" t="s">
        <v>154</v>
      </c>
      <c r="O415" s="22" t="s">
        <v>292</v>
      </c>
      <c r="P415" s="22" t="s">
        <v>293</v>
      </c>
    </row>
    <row r="416">
      <c r="M416" s="23" t="s">
        <v>297</v>
      </c>
      <c r="N416" s="22" t="s">
        <v>119</v>
      </c>
      <c r="O416" s="22" t="s">
        <v>298</v>
      </c>
      <c r="P416" s="22" t="s">
        <v>271</v>
      </c>
    </row>
    <row r="417">
      <c r="M417" s="23" t="s">
        <v>299</v>
      </c>
      <c r="N417" s="22" t="s">
        <v>107</v>
      </c>
      <c r="O417" s="22" t="s">
        <v>300</v>
      </c>
      <c r="P417" s="22" t="s">
        <v>293</v>
      </c>
    </row>
    <row r="418">
      <c r="M418" s="23" t="s">
        <v>304</v>
      </c>
      <c r="N418" s="22" t="s">
        <v>227</v>
      </c>
      <c r="O418" s="22" t="s">
        <v>305</v>
      </c>
      <c r="P418" s="22" t="s">
        <v>293</v>
      </c>
    </row>
    <row r="419">
      <c r="M419" s="23" t="s">
        <v>307</v>
      </c>
      <c r="N419" s="22" t="s">
        <v>119</v>
      </c>
      <c r="O419" s="22" t="s">
        <v>308</v>
      </c>
      <c r="P419" s="22" t="s">
        <v>121</v>
      </c>
    </row>
    <row r="420">
      <c r="M420" s="23" t="s">
        <v>310</v>
      </c>
      <c r="N420" s="22" t="s">
        <v>107</v>
      </c>
      <c r="O420" s="22" t="s">
        <v>311</v>
      </c>
      <c r="P420" s="22" t="s">
        <v>293</v>
      </c>
    </row>
    <row r="421">
      <c r="M421" s="23" t="s">
        <v>314</v>
      </c>
      <c r="N421" s="22" t="s">
        <v>206</v>
      </c>
      <c r="O421" s="22" t="s">
        <v>315</v>
      </c>
      <c r="P421" s="22" t="s">
        <v>316</v>
      </c>
    </row>
    <row r="422">
      <c r="M422" s="23" t="s">
        <v>319</v>
      </c>
      <c r="N422" s="22" t="s">
        <v>119</v>
      </c>
      <c r="O422" s="22" t="s">
        <v>320</v>
      </c>
      <c r="P422" s="22" t="s">
        <v>271</v>
      </c>
    </row>
    <row r="423">
      <c r="M423" s="23" t="s">
        <v>323</v>
      </c>
      <c r="N423" s="22" t="s">
        <v>206</v>
      </c>
      <c r="O423" s="22" t="s">
        <v>315</v>
      </c>
      <c r="P423" s="22" t="s">
        <v>121</v>
      </c>
    </row>
    <row r="424">
      <c r="M424" s="23" t="s">
        <v>325</v>
      </c>
      <c r="N424" s="22" t="s">
        <v>313</v>
      </c>
      <c r="O424" s="22" t="s">
        <v>326</v>
      </c>
      <c r="P424" s="22" t="s">
        <v>121</v>
      </c>
    </row>
    <row r="425">
      <c r="M425" s="23" t="s">
        <v>327</v>
      </c>
      <c r="N425" s="22" t="s">
        <v>206</v>
      </c>
      <c r="O425" s="22" t="s">
        <v>315</v>
      </c>
      <c r="P425" s="22" t="s">
        <v>121</v>
      </c>
    </row>
    <row r="426">
      <c r="M426" s="23" t="s">
        <v>328</v>
      </c>
      <c r="N426" s="22" t="s">
        <v>119</v>
      </c>
      <c r="O426" s="22" t="s">
        <v>329</v>
      </c>
      <c r="P426" s="22" t="s">
        <v>109</v>
      </c>
    </row>
    <row r="427">
      <c r="M427" s="23" t="s">
        <v>331</v>
      </c>
      <c r="N427" s="22" t="s">
        <v>107</v>
      </c>
      <c r="O427" s="22" t="s">
        <v>226</v>
      </c>
      <c r="P427" s="22" t="s">
        <v>109</v>
      </c>
    </row>
    <row r="428">
      <c r="M428" s="23" t="s">
        <v>333</v>
      </c>
      <c r="N428" s="22" t="s">
        <v>154</v>
      </c>
      <c r="O428" s="22" t="s">
        <v>334</v>
      </c>
      <c r="P428" s="22" t="s">
        <v>121</v>
      </c>
    </row>
    <row r="429">
      <c r="M429" s="23" t="s">
        <v>336</v>
      </c>
      <c r="N429" s="22" t="s">
        <v>107</v>
      </c>
      <c r="O429" s="22" t="s">
        <v>337</v>
      </c>
      <c r="P429" s="22" t="s">
        <v>109</v>
      </c>
    </row>
    <row r="430">
      <c r="M430" s="23" t="s">
        <v>340</v>
      </c>
      <c r="N430" s="22" t="s">
        <v>143</v>
      </c>
      <c r="O430" s="22" t="s">
        <v>341</v>
      </c>
      <c r="P430" s="22" t="s">
        <v>109</v>
      </c>
    </row>
    <row r="431">
      <c r="M431" s="23" t="s">
        <v>343</v>
      </c>
      <c r="N431" s="22" t="s">
        <v>119</v>
      </c>
      <c r="O431" s="22" t="s">
        <v>344</v>
      </c>
      <c r="P431" s="22" t="s">
        <v>121</v>
      </c>
    </row>
    <row r="432">
      <c r="M432" s="23" t="s">
        <v>345</v>
      </c>
      <c r="N432" s="22" t="s">
        <v>107</v>
      </c>
      <c r="O432" s="22" t="s">
        <v>142</v>
      </c>
      <c r="P432" s="22" t="s">
        <v>121</v>
      </c>
    </row>
    <row r="433">
      <c r="M433" s="23" t="s">
        <v>346</v>
      </c>
      <c r="N433" s="22" t="s">
        <v>154</v>
      </c>
      <c r="O433" s="22" t="s">
        <v>347</v>
      </c>
      <c r="P433" s="22" t="s">
        <v>121</v>
      </c>
    </row>
    <row r="434">
      <c r="M434" s="23" t="s">
        <v>349</v>
      </c>
      <c r="N434" s="22" t="s">
        <v>143</v>
      </c>
      <c r="O434" s="22" t="s">
        <v>350</v>
      </c>
      <c r="P434" s="22" t="s">
        <v>109</v>
      </c>
    </row>
    <row r="435">
      <c r="M435" s="23" t="s">
        <v>356</v>
      </c>
      <c r="N435" s="22" t="s">
        <v>107</v>
      </c>
      <c r="O435" s="22" t="s">
        <v>311</v>
      </c>
      <c r="P435" s="22" t="s">
        <v>271</v>
      </c>
    </row>
    <row r="436">
      <c r="M436" s="23" t="s">
        <v>358</v>
      </c>
      <c r="N436" s="22" t="s">
        <v>107</v>
      </c>
      <c r="O436" s="22" t="s">
        <v>179</v>
      </c>
      <c r="P436" s="22" t="s">
        <v>293</v>
      </c>
    </row>
    <row r="437">
      <c r="M437" s="23" t="s">
        <v>360</v>
      </c>
      <c r="N437" s="22" t="s">
        <v>107</v>
      </c>
      <c r="O437" s="22" t="s">
        <v>361</v>
      </c>
      <c r="P437" s="22" t="s">
        <v>293</v>
      </c>
    </row>
    <row r="438">
      <c r="M438" s="23" t="s">
        <v>362</v>
      </c>
      <c r="N438" s="22" t="s">
        <v>107</v>
      </c>
      <c r="O438" s="22" t="s">
        <v>363</v>
      </c>
      <c r="P438" s="22" t="s">
        <v>271</v>
      </c>
    </row>
    <row r="439">
      <c r="M439" s="23" t="s">
        <v>364</v>
      </c>
      <c r="N439" s="22" t="s">
        <v>119</v>
      </c>
      <c r="O439" s="22" t="s">
        <v>365</v>
      </c>
      <c r="P439" s="22" t="s">
        <v>293</v>
      </c>
    </row>
    <row r="440">
      <c r="M440" s="23" t="s">
        <v>366</v>
      </c>
      <c r="N440" s="22" t="s">
        <v>227</v>
      </c>
      <c r="O440" s="22" t="s">
        <v>367</v>
      </c>
      <c r="P440" s="22" t="s">
        <v>293</v>
      </c>
    </row>
    <row r="441">
      <c r="M441" s="23" t="s">
        <v>368</v>
      </c>
      <c r="N441" s="22" t="s">
        <v>119</v>
      </c>
      <c r="O441" s="22" t="s">
        <v>369</v>
      </c>
      <c r="P441" s="22" t="s">
        <v>293</v>
      </c>
    </row>
    <row r="442">
      <c r="M442" s="23" t="s">
        <v>370</v>
      </c>
      <c r="N442" s="22" t="s">
        <v>107</v>
      </c>
      <c r="O442" s="22" t="s">
        <v>371</v>
      </c>
      <c r="P442" s="22" t="s">
        <v>293</v>
      </c>
    </row>
    <row r="443">
      <c r="M443" s="23" t="s">
        <v>372</v>
      </c>
      <c r="N443" s="22" t="s">
        <v>137</v>
      </c>
      <c r="O443" s="22" t="s">
        <v>373</v>
      </c>
      <c r="P443" s="22" t="s">
        <v>293</v>
      </c>
    </row>
    <row r="444">
      <c r="M444" s="23" t="s">
        <v>374</v>
      </c>
      <c r="N444" s="22" t="s">
        <v>107</v>
      </c>
      <c r="O444" s="22" t="s">
        <v>375</v>
      </c>
      <c r="P444" s="22" t="s">
        <v>271</v>
      </c>
    </row>
    <row r="445">
      <c r="M445" s="23" t="s">
        <v>376</v>
      </c>
      <c r="N445" s="22" t="s">
        <v>107</v>
      </c>
      <c r="O445" s="22" t="s">
        <v>377</v>
      </c>
      <c r="P445" s="22" t="s">
        <v>293</v>
      </c>
    </row>
    <row r="446">
      <c r="M446" s="23" t="s">
        <v>378</v>
      </c>
      <c r="N446" s="22" t="s">
        <v>227</v>
      </c>
      <c r="O446" s="22" t="s">
        <v>379</v>
      </c>
      <c r="P446" s="22" t="s">
        <v>293</v>
      </c>
    </row>
    <row r="447">
      <c r="M447" s="23" t="s">
        <v>380</v>
      </c>
      <c r="N447" s="22" t="s">
        <v>107</v>
      </c>
      <c r="O447" s="22" t="s">
        <v>381</v>
      </c>
      <c r="P447" s="22" t="s">
        <v>293</v>
      </c>
    </row>
    <row r="448">
      <c r="M448" s="23" t="s">
        <v>382</v>
      </c>
      <c r="N448" s="22" t="s">
        <v>107</v>
      </c>
      <c r="O448" s="22" t="s">
        <v>383</v>
      </c>
      <c r="P448" s="22" t="s">
        <v>271</v>
      </c>
    </row>
    <row r="449">
      <c r="M449" s="23" t="s">
        <v>384</v>
      </c>
      <c r="N449" s="22" t="s">
        <v>107</v>
      </c>
      <c r="O449" s="22" t="s">
        <v>363</v>
      </c>
      <c r="P449" s="22" t="s">
        <v>293</v>
      </c>
    </row>
    <row r="450">
      <c r="M450" s="23" t="s">
        <v>385</v>
      </c>
      <c r="N450" s="22" t="s">
        <v>154</v>
      </c>
      <c r="O450" s="22" t="s">
        <v>292</v>
      </c>
      <c r="P450" s="22" t="s">
        <v>271</v>
      </c>
    </row>
    <row r="451">
      <c r="M451" s="23" t="s">
        <v>386</v>
      </c>
      <c r="N451" s="22" t="s">
        <v>143</v>
      </c>
      <c r="O451" s="22" t="s">
        <v>387</v>
      </c>
      <c r="P451" s="22" t="s">
        <v>293</v>
      </c>
    </row>
    <row r="452">
      <c r="M452" s="23" t="s">
        <v>388</v>
      </c>
      <c r="N452" s="22" t="s">
        <v>107</v>
      </c>
      <c r="O452" s="22" t="s">
        <v>389</v>
      </c>
      <c r="P452" s="22" t="s">
        <v>271</v>
      </c>
    </row>
    <row r="453">
      <c r="M453" s="23" t="s">
        <v>390</v>
      </c>
      <c r="N453" s="22" t="s">
        <v>206</v>
      </c>
      <c r="O453" s="22" t="s">
        <v>391</v>
      </c>
      <c r="P453" s="22" t="s">
        <v>293</v>
      </c>
    </row>
    <row r="454">
      <c r="M454" s="23" t="s">
        <v>392</v>
      </c>
      <c r="N454" s="22" t="s">
        <v>137</v>
      </c>
      <c r="O454" s="22" t="s">
        <v>393</v>
      </c>
      <c r="P454" s="22" t="s">
        <v>293</v>
      </c>
    </row>
    <row r="455">
      <c r="M455" s="23" t="s">
        <v>394</v>
      </c>
      <c r="N455" s="22" t="s">
        <v>107</v>
      </c>
      <c r="O455" s="22" t="s">
        <v>285</v>
      </c>
      <c r="P455" s="22" t="s">
        <v>271</v>
      </c>
    </row>
    <row r="456">
      <c r="M456" s="23" t="s">
        <v>395</v>
      </c>
      <c r="N456" s="22" t="s">
        <v>107</v>
      </c>
      <c r="O456" s="22" t="s">
        <v>396</v>
      </c>
      <c r="P456" s="22" t="s">
        <v>293</v>
      </c>
    </row>
    <row r="457">
      <c r="M457" s="23" t="s">
        <v>397</v>
      </c>
      <c r="N457" s="22" t="s">
        <v>206</v>
      </c>
      <c r="O457" s="22" t="s">
        <v>398</v>
      </c>
      <c r="P457" s="22" t="s">
        <v>293</v>
      </c>
    </row>
    <row r="458">
      <c r="M458" s="23" t="s">
        <v>399</v>
      </c>
      <c r="N458" s="22" t="s">
        <v>131</v>
      </c>
      <c r="O458" s="22" t="s">
        <v>400</v>
      </c>
      <c r="P458" s="22" t="s">
        <v>271</v>
      </c>
    </row>
    <row r="459">
      <c r="M459" s="23" t="s">
        <v>401</v>
      </c>
      <c r="N459" s="22" t="s">
        <v>107</v>
      </c>
      <c r="O459" s="22" t="s">
        <v>282</v>
      </c>
      <c r="P459" s="22" t="s">
        <v>271</v>
      </c>
    </row>
    <row r="460">
      <c r="M460" s="23" t="s">
        <v>402</v>
      </c>
      <c r="N460" s="22" t="s">
        <v>206</v>
      </c>
      <c r="O460" s="22" t="s">
        <v>403</v>
      </c>
      <c r="P460" s="22" t="s">
        <v>293</v>
      </c>
    </row>
    <row r="461">
      <c r="M461" s="23" t="s">
        <v>404</v>
      </c>
      <c r="N461" s="22" t="s">
        <v>227</v>
      </c>
      <c r="O461" s="22" t="s">
        <v>379</v>
      </c>
      <c r="P461" s="22" t="s">
        <v>271</v>
      </c>
    </row>
    <row r="462">
      <c r="M462" s="23" t="s">
        <v>405</v>
      </c>
      <c r="N462" s="22" t="s">
        <v>107</v>
      </c>
      <c r="O462" s="22" t="s">
        <v>406</v>
      </c>
      <c r="P462" s="22" t="s">
        <v>293</v>
      </c>
    </row>
    <row r="463">
      <c r="M463" s="23" t="s">
        <v>407</v>
      </c>
      <c r="N463" s="22" t="s">
        <v>107</v>
      </c>
      <c r="O463" s="22" t="s">
        <v>375</v>
      </c>
      <c r="P463" s="22" t="s">
        <v>293</v>
      </c>
    </row>
    <row r="464">
      <c r="M464" s="23" t="s">
        <v>408</v>
      </c>
      <c r="N464" s="22" t="s">
        <v>107</v>
      </c>
      <c r="O464" s="22" t="s">
        <v>409</v>
      </c>
      <c r="P464" s="22" t="s">
        <v>410</v>
      </c>
    </row>
    <row r="465">
      <c r="M465" s="23" t="s">
        <v>411</v>
      </c>
      <c r="N465" s="22" t="s">
        <v>206</v>
      </c>
      <c r="O465" s="22" t="s">
        <v>412</v>
      </c>
      <c r="P465" s="22" t="s">
        <v>293</v>
      </c>
    </row>
    <row r="466">
      <c r="M466" s="23" t="s">
        <v>413</v>
      </c>
      <c r="N466" s="22" t="s">
        <v>154</v>
      </c>
      <c r="O466" s="22" t="s">
        <v>414</v>
      </c>
      <c r="P466" s="22" t="s">
        <v>271</v>
      </c>
    </row>
    <row r="467">
      <c r="M467" s="23" t="s">
        <v>415</v>
      </c>
      <c r="N467" s="22" t="s">
        <v>131</v>
      </c>
      <c r="O467" s="22" t="s">
        <v>400</v>
      </c>
      <c r="P467" s="22" t="s">
        <v>271</v>
      </c>
    </row>
    <row r="468">
      <c r="M468" s="23" t="s">
        <v>416</v>
      </c>
      <c r="N468" s="22" t="s">
        <v>143</v>
      </c>
      <c r="O468" s="22" t="s">
        <v>417</v>
      </c>
      <c r="P468" s="22" t="s">
        <v>293</v>
      </c>
    </row>
    <row r="469">
      <c r="M469" s="23" t="s">
        <v>418</v>
      </c>
      <c r="N469" s="22" t="s">
        <v>143</v>
      </c>
      <c r="O469" s="22" t="s">
        <v>419</v>
      </c>
      <c r="P469" s="22" t="s">
        <v>293</v>
      </c>
    </row>
    <row r="470">
      <c r="M470" s="23" t="s">
        <v>420</v>
      </c>
      <c r="N470" s="22" t="s">
        <v>137</v>
      </c>
      <c r="O470" s="22" t="s">
        <v>421</v>
      </c>
      <c r="P470" s="22" t="s">
        <v>293</v>
      </c>
    </row>
    <row r="471">
      <c r="M471" s="23" t="s">
        <v>422</v>
      </c>
      <c r="N471" s="22" t="s">
        <v>119</v>
      </c>
      <c r="O471" s="22" t="s">
        <v>320</v>
      </c>
      <c r="P471" s="22" t="s">
        <v>293</v>
      </c>
    </row>
    <row r="472">
      <c r="M472" s="23" t="s">
        <v>423</v>
      </c>
      <c r="N472" s="22" t="s">
        <v>119</v>
      </c>
      <c r="O472" s="22" t="s">
        <v>424</v>
      </c>
      <c r="P472" s="22" t="s">
        <v>293</v>
      </c>
    </row>
    <row r="473">
      <c r="M473" s="23" t="s">
        <v>425</v>
      </c>
      <c r="N473" s="22" t="s">
        <v>143</v>
      </c>
      <c r="O473" s="22" t="s">
        <v>426</v>
      </c>
      <c r="P473" s="22" t="s">
        <v>271</v>
      </c>
    </row>
    <row r="474">
      <c r="M474" s="23" t="s">
        <v>427</v>
      </c>
      <c r="N474" s="22" t="s">
        <v>107</v>
      </c>
      <c r="O474" s="22" t="s">
        <v>428</v>
      </c>
      <c r="P474" s="22" t="s">
        <v>293</v>
      </c>
    </row>
    <row r="475">
      <c r="M475" s="23" t="s">
        <v>429</v>
      </c>
      <c r="N475" s="22" t="s">
        <v>131</v>
      </c>
      <c r="O475" s="22" t="s">
        <v>430</v>
      </c>
      <c r="P475" s="22" t="s">
        <v>293</v>
      </c>
    </row>
    <row r="476">
      <c r="M476" s="23" t="s">
        <v>431</v>
      </c>
      <c r="N476" s="22" t="s">
        <v>119</v>
      </c>
      <c r="O476" s="22" t="s">
        <v>432</v>
      </c>
      <c r="P476" s="22" t="s">
        <v>293</v>
      </c>
    </row>
    <row r="477">
      <c r="M477" s="23" t="s">
        <v>433</v>
      </c>
      <c r="N477" s="22" t="s">
        <v>131</v>
      </c>
      <c r="O477" s="22" t="s">
        <v>430</v>
      </c>
      <c r="P477" s="22" t="s">
        <v>293</v>
      </c>
    </row>
    <row r="478">
      <c r="M478" s="23" t="s">
        <v>434</v>
      </c>
      <c r="N478" s="22" t="s">
        <v>227</v>
      </c>
      <c r="O478" s="22" t="s">
        <v>435</v>
      </c>
      <c r="P478" s="22" t="s">
        <v>293</v>
      </c>
    </row>
    <row r="479">
      <c r="M479" s="23" t="s">
        <v>436</v>
      </c>
      <c r="N479" s="22" t="s">
        <v>143</v>
      </c>
      <c r="O479" s="22" t="s">
        <v>437</v>
      </c>
      <c r="P479" s="22" t="s">
        <v>293</v>
      </c>
    </row>
    <row r="480">
      <c r="M480" s="23" t="s">
        <v>438</v>
      </c>
      <c r="N480" s="22" t="s">
        <v>143</v>
      </c>
      <c r="O480" s="22" t="s">
        <v>439</v>
      </c>
      <c r="P480" s="22" t="s">
        <v>293</v>
      </c>
    </row>
    <row r="481">
      <c r="M481" s="23" t="s">
        <v>440</v>
      </c>
      <c r="N481" s="22" t="s">
        <v>119</v>
      </c>
      <c r="O481" s="22" t="s">
        <v>441</v>
      </c>
      <c r="P481" s="22" t="s">
        <v>293</v>
      </c>
    </row>
    <row r="482">
      <c r="M482" s="23" t="s">
        <v>442</v>
      </c>
      <c r="N482" s="22" t="s">
        <v>119</v>
      </c>
      <c r="O482" s="22" t="s">
        <v>443</v>
      </c>
      <c r="P482" s="22" t="s">
        <v>293</v>
      </c>
    </row>
    <row r="483">
      <c r="M483" s="23" t="s">
        <v>444</v>
      </c>
      <c r="N483" s="22" t="s">
        <v>119</v>
      </c>
      <c r="O483" s="22" t="s">
        <v>445</v>
      </c>
      <c r="P483" s="22" t="s">
        <v>271</v>
      </c>
    </row>
    <row r="484">
      <c r="M484" s="23" t="s">
        <v>446</v>
      </c>
      <c r="N484" s="22" t="s">
        <v>447</v>
      </c>
      <c r="O484" s="22" t="s">
        <v>448</v>
      </c>
      <c r="P484" s="22" t="s">
        <v>293</v>
      </c>
    </row>
    <row r="485">
      <c r="M485" s="23" t="s">
        <v>449</v>
      </c>
      <c r="N485" s="22" t="s">
        <v>119</v>
      </c>
      <c r="O485" s="22" t="s">
        <v>450</v>
      </c>
      <c r="P485" s="22" t="s">
        <v>293</v>
      </c>
    </row>
    <row r="486">
      <c r="M486" s="23" t="s">
        <v>451</v>
      </c>
      <c r="N486" s="22" t="s">
        <v>107</v>
      </c>
      <c r="O486" s="22" t="s">
        <v>406</v>
      </c>
      <c r="P486" s="22" t="s">
        <v>271</v>
      </c>
    </row>
    <row r="487">
      <c r="M487" s="23" t="s">
        <v>452</v>
      </c>
      <c r="N487" s="22" t="s">
        <v>107</v>
      </c>
      <c r="O487" s="22" t="s">
        <v>453</v>
      </c>
      <c r="P487" s="22" t="s">
        <v>293</v>
      </c>
    </row>
    <row r="488">
      <c r="M488" s="23" t="s">
        <v>454</v>
      </c>
      <c r="N488" s="22" t="s">
        <v>154</v>
      </c>
      <c r="O488" s="22" t="s">
        <v>455</v>
      </c>
      <c r="P488" s="22" t="s">
        <v>316</v>
      </c>
    </row>
    <row r="489">
      <c r="M489" s="23" t="s">
        <v>456</v>
      </c>
      <c r="N489" s="22" t="s">
        <v>107</v>
      </c>
      <c r="O489" s="22" t="s">
        <v>457</v>
      </c>
      <c r="P489" s="22" t="s">
        <v>293</v>
      </c>
    </row>
    <row r="490">
      <c r="M490" s="23" t="s">
        <v>458</v>
      </c>
      <c r="N490" s="22" t="s">
        <v>119</v>
      </c>
      <c r="O490" s="22" t="s">
        <v>459</v>
      </c>
      <c r="P490" s="22" t="s">
        <v>293</v>
      </c>
    </row>
    <row r="491">
      <c r="M491" s="23" t="s">
        <v>460</v>
      </c>
      <c r="N491" s="22" t="s">
        <v>107</v>
      </c>
      <c r="O491" s="22" t="s">
        <v>461</v>
      </c>
      <c r="P491" s="22" t="s">
        <v>293</v>
      </c>
    </row>
    <row r="492">
      <c r="M492" s="23" t="s">
        <v>462</v>
      </c>
      <c r="N492" s="22" t="s">
        <v>119</v>
      </c>
      <c r="O492" s="22" t="s">
        <v>463</v>
      </c>
      <c r="P492" s="22" t="s">
        <v>271</v>
      </c>
    </row>
    <row r="493">
      <c r="M493" s="23" t="s">
        <v>464</v>
      </c>
      <c r="N493" s="22" t="s">
        <v>137</v>
      </c>
      <c r="O493" s="22" t="s">
        <v>465</v>
      </c>
      <c r="P493" s="22" t="s">
        <v>293</v>
      </c>
    </row>
    <row r="494">
      <c r="M494" s="23" t="s">
        <v>466</v>
      </c>
      <c r="N494" s="22" t="s">
        <v>131</v>
      </c>
      <c r="O494" s="22" t="s">
        <v>400</v>
      </c>
      <c r="P494" s="22" t="s">
        <v>271</v>
      </c>
    </row>
    <row r="495">
      <c r="M495" s="23" t="s">
        <v>467</v>
      </c>
      <c r="N495" s="22" t="s">
        <v>107</v>
      </c>
      <c r="O495" s="22" t="s">
        <v>468</v>
      </c>
      <c r="P495" s="22" t="s">
        <v>271</v>
      </c>
    </row>
    <row r="496">
      <c r="M496" s="23" t="s">
        <v>469</v>
      </c>
      <c r="N496" s="22" t="s">
        <v>119</v>
      </c>
      <c r="O496" s="22" t="s">
        <v>470</v>
      </c>
      <c r="P496" s="22" t="s">
        <v>271</v>
      </c>
    </row>
    <row r="497">
      <c r="M497" s="23" t="s">
        <v>471</v>
      </c>
      <c r="N497" s="22" t="s">
        <v>107</v>
      </c>
      <c r="O497" s="22" t="s">
        <v>472</v>
      </c>
      <c r="P497" s="22" t="s">
        <v>293</v>
      </c>
    </row>
    <row r="498">
      <c r="M498" s="23" t="s">
        <v>473</v>
      </c>
      <c r="N498" s="22" t="s">
        <v>131</v>
      </c>
      <c r="O498" s="22" t="s">
        <v>474</v>
      </c>
      <c r="P498" s="22" t="s">
        <v>316</v>
      </c>
    </row>
    <row r="499">
      <c r="M499" s="23" t="s">
        <v>475</v>
      </c>
      <c r="N499" s="22" t="s">
        <v>119</v>
      </c>
      <c r="P499" s="22" t="s">
        <v>271</v>
      </c>
    </row>
    <row r="500">
      <c r="M500" s="23" t="s">
        <v>476</v>
      </c>
      <c r="N500" s="22" t="s">
        <v>107</v>
      </c>
      <c r="O500" s="22" t="s">
        <v>477</v>
      </c>
      <c r="P500" s="22" t="s">
        <v>293</v>
      </c>
    </row>
    <row r="501">
      <c r="M501" s="23" t="s">
        <v>478</v>
      </c>
      <c r="N501" s="22" t="s">
        <v>107</v>
      </c>
      <c r="O501" s="22" t="s">
        <v>479</v>
      </c>
      <c r="P501" s="22" t="s">
        <v>293</v>
      </c>
    </row>
    <row r="502">
      <c r="M502" s="23" t="s">
        <v>480</v>
      </c>
      <c r="N502" s="22" t="s">
        <v>107</v>
      </c>
      <c r="O502" s="22" t="s">
        <v>481</v>
      </c>
      <c r="P502" s="22" t="s">
        <v>293</v>
      </c>
    </row>
    <row r="503">
      <c r="M503" s="23" t="s">
        <v>482</v>
      </c>
      <c r="N503" s="22" t="s">
        <v>107</v>
      </c>
      <c r="O503" s="22" t="s">
        <v>483</v>
      </c>
      <c r="P503" s="22" t="s">
        <v>293</v>
      </c>
    </row>
    <row r="504">
      <c r="M504" s="23" t="s">
        <v>484</v>
      </c>
      <c r="N504" s="22" t="s">
        <v>107</v>
      </c>
      <c r="O504" s="22" t="s">
        <v>485</v>
      </c>
      <c r="P504" s="22" t="s">
        <v>293</v>
      </c>
    </row>
    <row r="505">
      <c r="M505" s="23" t="s">
        <v>486</v>
      </c>
      <c r="N505" s="22" t="s">
        <v>107</v>
      </c>
      <c r="O505" s="22" t="s">
        <v>487</v>
      </c>
      <c r="P505" s="22" t="s">
        <v>293</v>
      </c>
    </row>
    <row r="506">
      <c r="M506" s="23" t="s">
        <v>488</v>
      </c>
      <c r="N506" s="22" t="s">
        <v>107</v>
      </c>
      <c r="O506" s="22" t="s">
        <v>489</v>
      </c>
      <c r="P506" s="22" t="s">
        <v>410</v>
      </c>
    </row>
    <row r="507">
      <c r="M507" s="23" t="s">
        <v>490</v>
      </c>
      <c r="N507" s="22" t="s">
        <v>107</v>
      </c>
      <c r="O507" s="22" t="s">
        <v>491</v>
      </c>
      <c r="P507" s="22" t="s">
        <v>293</v>
      </c>
    </row>
    <row r="508">
      <c r="M508" s="23" t="s">
        <v>494</v>
      </c>
      <c r="N508" s="22" t="s">
        <v>107</v>
      </c>
      <c r="O508" s="22" t="s">
        <v>495</v>
      </c>
      <c r="P508" s="22" t="s">
        <v>293</v>
      </c>
    </row>
    <row r="509">
      <c r="M509" s="23" t="s">
        <v>496</v>
      </c>
      <c r="N509" s="22" t="s">
        <v>119</v>
      </c>
      <c r="O509" s="22" t="s">
        <v>497</v>
      </c>
      <c r="P509" s="22" t="s">
        <v>293</v>
      </c>
    </row>
    <row r="510">
      <c r="M510" s="23" t="s">
        <v>500</v>
      </c>
      <c r="N510" s="22" t="s">
        <v>107</v>
      </c>
      <c r="O510" s="22" t="s">
        <v>501</v>
      </c>
      <c r="P510" s="22" t="s">
        <v>293</v>
      </c>
    </row>
    <row r="511">
      <c r="M511" s="23" t="s">
        <v>503</v>
      </c>
      <c r="N511" s="22" t="s">
        <v>107</v>
      </c>
      <c r="O511" s="22" t="s">
        <v>381</v>
      </c>
      <c r="P511" s="22" t="s">
        <v>271</v>
      </c>
    </row>
    <row r="512">
      <c r="M512" s="23" t="s">
        <v>504</v>
      </c>
      <c r="N512" s="22" t="s">
        <v>107</v>
      </c>
      <c r="O512" s="22" t="s">
        <v>505</v>
      </c>
      <c r="P512" s="22" t="s">
        <v>271</v>
      </c>
    </row>
    <row r="513">
      <c r="M513" s="23" t="s">
        <v>506</v>
      </c>
      <c r="N513" s="22" t="s">
        <v>107</v>
      </c>
      <c r="O513" s="22" t="s">
        <v>507</v>
      </c>
      <c r="P513" s="22" t="s">
        <v>293</v>
      </c>
    </row>
    <row r="514">
      <c r="M514" s="23" t="s">
        <v>508</v>
      </c>
      <c r="N514" s="22" t="s">
        <v>137</v>
      </c>
      <c r="O514" s="22" t="s">
        <v>509</v>
      </c>
      <c r="P514" s="22" t="s">
        <v>271</v>
      </c>
    </row>
    <row r="515">
      <c r="M515" s="23" t="s">
        <v>510</v>
      </c>
      <c r="N515" s="22" t="s">
        <v>107</v>
      </c>
      <c r="O515" s="22" t="s">
        <v>511</v>
      </c>
      <c r="P515" s="22" t="s">
        <v>293</v>
      </c>
    </row>
    <row r="516">
      <c r="M516" s="23" t="s">
        <v>512</v>
      </c>
      <c r="N516" s="22" t="s">
        <v>107</v>
      </c>
      <c r="O516" s="22" t="s">
        <v>513</v>
      </c>
      <c r="P516" s="22" t="s">
        <v>293</v>
      </c>
    </row>
    <row r="517">
      <c r="M517" s="23" t="s">
        <v>514</v>
      </c>
      <c r="N517" s="22" t="s">
        <v>137</v>
      </c>
      <c r="O517" s="22" t="s">
        <v>509</v>
      </c>
      <c r="P517" s="22" t="s">
        <v>293</v>
      </c>
    </row>
    <row r="518">
      <c r="M518" s="23" t="s">
        <v>515</v>
      </c>
      <c r="N518" s="22" t="s">
        <v>107</v>
      </c>
      <c r="O518" s="22" t="s">
        <v>516</v>
      </c>
      <c r="P518" s="22" t="s">
        <v>271</v>
      </c>
    </row>
    <row r="519">
      <c r="M519" s="23" t="s">
        <v>517</v>
      </c>
      <c r="N519" s="22" t="s">
        <v>107</v>
      </c>
      <c r="O519" s="22" t="s">
        <v>518</v>
      </c>
      <c r="P519" s="22" t="s">
        <v>271</v>
      </c>
    </row>
    <row r="520">
      <c r="M520" s="23" t="s">
        <v>519</v>
      </c>
      <c r="N520" s="22" t="s">
        <v>107</v>
      </c>
      <c r="O520" s="22" t="s">
        <v>520</v>
      </c>
      <c r="P520" s="22" t="s">
        <v>271</v>
      </c>
    </row>
    <row r="521">
      <c r="M521" s="23" t="s">
        <v>521</v>
      </c>
      <c r="N521" s="22" t="s">
        <v>107</v>
      </c>
      <c r="O521" s="22" t="s">
        <v>522</v>
      </c>
      <c r="P521" s="22" t="s">
        <v>271</v>
      </c>
    </row>
    <row r="522">
      <c r="M522" s="23" t="s">
        <v>523</v>
      </c>
      <c r="N522" s="22" t="s">
        <v>107</v>
      </c>
      <c r="O522" s="22" t="s">
        <v>524</v>
      </c>
      <c r="P522" s="22" t="s">
        <v>410</v>
      </c>
    </row>
    <row r="523">
      <c r="M523" s="23" t="s">
        <v>525</v>
      </c>
      <c r="N523" s="22" t="s">
        <v>107</v>
      </c>
      <c r="O523" s="22" t="s">
        <v>526</v>
      </c>
      <c r="P523" s="22" t="s">
        <v>271</v>
      </c>
    </row>
    <row r="524">
      <c r="M524" s="23" t="s">
        <v>527</v>
      </c>
      <c r="N524" s="22" t="s">
        <v>107</v>
      </c>
      <c r="O524" s="22" t="s">
        <v>528</v>
      </c>
      <c r="P524" s="22" t="s">
        <v>293</v>
      </c>
    </row>
    <row r="525">
      <c r="M525" s="23" t="s">
        <v>529</v>
      </c>
      <c r="N525" s="22" t="s">
        <v>107</v>
      </c>
      <c r="O525" s="22" t="s">
        <v>530</v>
      </c>
      <c r="P525" s="22" t="s">
        <v>271</v>
      </c>
    </row>
    <row r="526">
      <c r="M526" s="23" t="s">
        <v>531</v>
      </c>
      <c r="N526" s="22" t="s">
        <v>107</v>
      </c>
      <c r="O526" s="22" t="s">
        <v>532</v>
      </c>
      <c r="P526" s="22" t="s">
        <v>271</v>
      </c>
    </row>
    <row r="527">
      <c r="M527" s="23" t="s">
        <v>533</v>
      </c>
      <c r="N527" s="22" t="s">
        <v>107</v>
      </c>
      <c r="O527" s="22" t="s">
        <v>534</v>
      </c>
      <c r="P527" s="22" t="s">
        <v>293</v>
      </c>
    </row>
    <row r="528">
      <c r="M528" s="23" t="s">
        <v>535</v>
      </c>
      <c r="N528" s="22" t="s">
        <v>107</v>
      </c>
      <c r="O528" s="22" t="s">
        <v>536</v>
      </c>
      <c r="P528" s="22" t="s">
        <v>271</v>
      </c>
    </row>
    <row r="529">
      <c r="M529" s="23" t="s">
        <v>537</v>
      </c>
      <c r="N529" s="22" t="s">
        <v>119</v>
      </c>
      <c r="O529" s="22" t="s">
        <v>538</v>
      </c>
      <c r="P529" s="22" t="s">
        <v>271</v>
      </c>
    </row>
    <row r="530">
      <c r="M530" s="23" t="s">
        <v>539</v>
      </c>
      <c r="N530" s="22" t="s">
        <v>447</v>
      </c>
      <c r="O530" s="22" t="s">
        <v>448</v>
      </c>
      <c r="P530" s="22" t="s">
        <v>293</v>
      </c>
    </row>
    <row r="531">
      <c r="M531" s="23" t="s">
        <v>540</v>
      </c>
      <c r="N531" s="22" t="s">
        <v>107</v>
      </c>
      <c r="O531" s="22" t="s">
        <v>541</v>
      </c>
      <c r="P531" s="22" t="s">
        <v>410</v>
      </c>
    </row>
    <row r="532">
      <c r="M532" s="23" t="s">
        <v>542</v>
      </c>
      <c r="N532" s="22" t="s">
        <v>107</v>
      </c>
      <c r="O532" s="22" t="s">
        <v>513</v>
      </c>
      <c r="P532" s="22" t="s">
        <v>293</v>
      </c>
    </row>
    <row r="533">
      <c r="M533" s="23" t="s">
        <v>543</v>
      </c>
      <c r="N533" s="22" t="s">
        <v>107</v>
      </c>
      <c r="O533" s="22" t="s">
        <v>513</v>
      </c>
      <c r="P533" s="22" t="s">
        <v>293</v>
      </c>
    </row>
    <row r="534">
      <c r="M534" s="23" t="s">
        <v>544</v>
      </c>
      <c r="N534" s="22" t="s">
        <v>107</v>
      </c>
      <c r="O534" s="22" t="s">
        <v>513</v>
      </c>
      <c r="P534" s="22" t="s">
        <v>293</v>
      </c>
    </row>
    <row r="535">
      <c r="M535" s="23" t="s">
        <v>545</v>
      </c>
      <c r="N535" s="22" t="s">
        <v>107</v>
      </c>
      <c r="O535" s="22" t="s">
        <v>513</v>
      </c>
      <c r="P535" s="22" t="s">
        <v>293</v>
      </c>
    </row>
    <row r="536">
      <c r="M536" s="23" t="s">
        <v>546</v>
      </c>
      <c r="N536" s="22" t="s">
        <v>131</v>
      </c>
      <c r="O536" s="22" t="s">
        <v>547</v>
      </c>
      <c r="P536" s="22" t="s">
        <v>410</v>
      </c>
    </row>
    <row r="537">
      <c r="M537" s="23" t="s">
        <v>548</v>
      </c>
      <c r="N537" s="22" t="s">
        <v>107</v>
      </c>
      <c r="O537" s="22" t="s">
        <v>549</v>
      </c>
      <c r="P537" s="22" t="s">
        <v>293</v>
      </c>
    </row>
    <row r="538">
      <c r="M538" s="23" t="s">
        <v>550</v>
      </c>
      <c r="N538" s="22" t="s">
        <v>107</v>
      </c>
      <c r="O538" s="22" t="s">
        <v>524</v>
      </c>
      <c r="P538" s="22" t="s">
        <v>410</v>
      </c>
    </row>
    <row r="539">
      <c r="M539" s="23" t="s">
        <v>551</v>
      </c>
      <c r="N539" s="22" t="s">
        <v>107</v>
      </c>
      <c r="O539" s="22" t="s">
        <v>552</v>
      </c>
      <c r="P539" s="22" t="s">
        <v>271</v>
      </c>
    </row>
    <row r="540">
      <c r="M540" s="23" t="s">
        <v>553</v>
      </c>
      <c r="N540" s="22" t="s">
        <v>107</v>
      </c>
      <c r="O540" s="22" t="s">
        <v>554</v>
      </c>
      <c r="P540" s="22" t="s">
        <v>271</v>
      </c>
    </row>
    <row r="541">
      <c r="M541" s="23" t="s">
        <v>555</v>
      </c>
      <c r="N541" s="22" t="s">
        <v>107</v>
      </c>
      <c r="O541" s="22" t="s">
        <v>552</v>
      </c>
      <c r="P541" s="22" t="s">
        <v>293</v>
      </c>
    </row>
    <row r="542">
      <c r="M542" s="23" t="s">
        <v>556</v>
      </c>
      <c r="N542" s="22" t="s">
        <v>119</v>
      </c>
      <c r="O542" s="22" t="s">
        <v>557</v>
      </c>
      <c r="P542" s="22" t="s">
        <v>293</v>
      </c>
    </row>
    <row r="543">
      <c r="M543" s="23" t="s">
        <v>558</v>
      </c>
      <c r="N543" s="22" t="s">
        <v>107</v>
      </c>
      <c r="O543" s="22" t="s">
        <v>559</v>
      </c>
      <c r="P543" s="22" t="s">
        <v>293</v>
      </c>
    </row>
    <row r="544">
      <c r="M544" s="23" t="s">
        <v>560</v>
      </c>
      <c r="N544" s="22" t="s">
        <v>107</v>
      </c>
      <c r="O544" s="22" t="s">
        <v>561</v>
      </c>
      <c r="P544" s="22" t="s">
        <v>293</v>
      </c>
    </row>
    <row r="545">
      <c r="M545" s="23" t="s">
        <v>562</v>
      </c>
      <c r="N545" s="22" t="s">
        <v>119</v>
      </c>
      <c r="O545" s="22" t="s">
        <v>563</v>
      </c>
      <c r="P545" s="22" t="s">
        <v>271</v>
      </c>
    </row>
    <row r="546">
      <c r="M546" s="23" t="s">
        <v>564</v>
      </c>
      <c r="N546" s="22" t="s">
        <v>119</v>
      </c>
      <c r="O546" s="22" t="s">
        <v>565</v>
      </c>
      <c r="P546" s="22" t="s">
        <v>271</v>
      </c>
    </row>
    <row r="547">
      <c r="M547" s="23" t="s">
        <v>566</v>
      </c>
      <c r="N547" s="22" t="s">
        <v>131</v>
      </c>
      <c r="O547" s="22" t="s">
        <v>567</v>
      </c>
      <c r="P547" s="22" t="s">
        <v>293</v>
      </c>
    </row>
    <row r="548">
      <c r="M548" s="23" t="s">
        <v>568</v>
      </c>
      <c r="N548" s="22" t="s">
        <v>131</v>
      </c>
      <c r="O548" s="22" t="s">
        <v>569</v>
      </c>
      <c r="P548" s="22" t="s">
        <v>293</v>
      </c>
    </row>
    <row r="549">
      <c r="M549" s="23" t="s">
        <v>570</v>
      </c>
      <c r="N549" s="22" t="s">
        <v>107</v>
      </c>
      <c r="O549" s="22" t="s">
        <v>300</v>
      </c>
      <c r="P549" s="22" t="s">
        <v>271</v>
      </c>
    </row>
    <row r="550">
      <c r="M550" s="23" t="s">
        <v>571</v>
      </c>
      <c r="N550" s="22" t="s">
        <v>107</v>
      </c>
      <c r="O550" s="22" t="s">
        <v>572</v>
      </c>
      <c r="P550" s="22" t="s">
        <v>271</v>
      </c>
    </row>
    <row r="551">
      <c r="M551" s="23" t="s">
        <v>573</v>
      </c>
      <c r="N551" s="22" t="s">
        <v>107</v>
      </c>
      <c r="O551" s="22" t="s">
        <v>574</v>
      </c>
      <c r="P551" s="22" t="s">
        <v>271</v>
      </c>
    </row>
    <row r="552">
      <c r="M552" s="23" t="s">
        <v>575</v>
      </c>
      <c r="N552" s="22" t="s">
        <v>107</v>
      </c>
      <c r="O552" s="22" t="s">
        <v>576</v>
      </c>
      <c r="P552" s="22" t="s">
        <v>410</v>
      </c>
    </row>
    <row r="553">
      <c r="M553" s="23" t="s">
        <v>577</v>
      </c>
      <c r="N553" s="22" t="s">
        <v>131</v>
      </c>
      <c r="O553" s="22" t="s">
        <v>400</v>
      </c>
      <c r="P553" s="22" t="s">
        <v>271</v>
      </c>
    </row>
    <row r="554">
      <c r="M554" s="23" t="s">
        <v>578</v>
      </c>
      <c r="N554" s="22" t="s">
        <v>119</v>
      </c>
      <c r="O554" s="22" t="s">
        <v>579</v>
      </c>
      <c r="P554" s="22" t="s">
        <v>293</v>
      </c>
    </row>
    <row r="555">
      <c r="M555" s="23" t="s">
        <v>580</v>
      </c>
      <c r="N555" s="22" t="s">
        <v>119</v>
      </c>
      <c r="O555" s="22" t="s">
        <v>298</v>
      </c>
      <c r="P555" s="22" t="s">
        <v>293</v>
      </c>
    </row>
    <row r="556">
      <c r="M556" s="23" t="s">
        <v>581</v>
      </c>
      <c r="N556" s="22" t="s">
        <v>119</v>
      </c>
      <c r="O556" s="22" t="s">
        <v>582</v>
      </c>
      <c r="P556" s="22" t="s">
        <v>316</v>
      </c>
    </row>
    <row r="557">
      <c r="M557" s="23" t="s">
        <v>583</v>
      </c>
      <c r="N557" s="22" t="s">
        <v>131</v>
      </c>
      <c r="P557" s="22" t="s">
        <v>410</v>
      </c>
    </row>
    <row r="558">
      <c r="M558" s="23" t="s">
        <v>584</v>
      </c>
      <c r="N558" s="22" t="s">
        <v>107</v>
      </c>
      <c r="O558" s="22" t="s">
        <v>528</v>
      </c>
      <c r="P558" s="22" t="s">
        <v>293</v>
      </c>
    </row>
    <row r="559">
      <c r="M559" s="23" t="s">
        <v>585</v>
      </c>
      <c r="N559" s="22" t="s">
        <v>107</v>
      </c>
      <c r="O559" s="22" t="s">
        <v>477</v>
      </c>
      <c r="P559" s="22" t="s">
        <v>271</v>
      </c>
    </row>
    <row r="560">
      <c r="M560" s="23" t="s">
        <v>586</v>
      </c>
      <c r="N560" s="22" t="s">
        <v>107</v>
      </c>
      <c r="O560" s="22" t="s">
        <v>491</v>
      </c>
      <c r="P560" s="22" t="s">
        <v>271</v>
      </c>
    </row>
    <row r="561">
      <c r="M561" s="23" t="s">
        <v>587</v>
      </c>
      <c r="N561" s="22" t="s">
        <v>107</v>
      </c>
      <c r="O561" s="22" t="s">
        <v>588</v>
      </c>
      <c r="P561" s="22" t="s">
        <v>271</v>
      </c>
    </row>
    <row r="562">
      <c r="M562" s="23" t="s">
        <v>589</v>
      </c>
      <c r="N562" s="22" t="s">
        <v>107</v>
      </c>
      <c r="O562" s="22" t="s">
        <v>511</v>
      </c>
      <c r="P562" s="22" t="s">
        <v>271</v>
      </c>
    </row>
    <row r="563">
      <c r="M563" s="23" t="s">
        <v>590</v>
      </c>
      <c r="N563" s="22" t="s">
        <v>107</v>
      </c>
      <c r="O563" s="22" t="s">
        <v>591</v>
      </c>
      <c r="P563" s="22" t="s">
        <v>271</v>
      </c>
    </row>
    <row r="564">
      <c r="M564" s="23" t="s">
        <v>592</v>
      </c>
      <c r="N564" s="22" t="s">
        <v>107</v>
      </c>
      <c r="O564" s="22" t="s">
        <v>593</v>
      </c>
      <c r="P564" s="22" t="s">
        <v>271</v>
      </c>
    </row>
    <row r="565">
      <c r="M565" s="23" t="s">
        <v>594</v>
      </c>
      <c r="N565" s="22" t="s">
        <v>107</v>
      </c>
      <c r="O565" s="22" t="s">
        <v>595</v>
      </c>
      <c r="P565" s="22" t="s">
        <v>271</v>
      </c>
    </row>
    <row r="566">
      <c r="M566" s="23" t="s">
        <v>596</v>
      </c>
      <c r="N566" s="22" t="s">
        <v>107</v>
      </c>
      <c r="O566" s="22" t="s">
        <v>597</v>
      </c>
      <c r="P566" s="22" t="s">
        <v>271</v>
      </c>
    </row>
    <row r="567">
      <c r="M567" s="23" t="s">
        <v>598</v>
      </c>
      <c r="N567" s="22" t="s">
        <v>107</v>
      </c>
      <c r="O567" s="22" t="s">
        <v>599</v>
      </c>
      <c r="P567" s="22" t="s">
        <v>293</v>
      </c>
    </row>
    <row r="568">
      <c r="M568" s="23" t="s">
        <v>600</v>
      </c>
      <c r="N568" s="22" t="s">
        <v>107</v>
      </c>
      <c r="O568" s="22" t="s">
        <v>601</v>
      </c>
      <c r="P568" s="22" t="s">
        <v>293</v>
      </c>
    </row>
    <row r="569">
      <c r="M569" s="23" t="s">
        <v>602</v>
      </c>
      <c r="N569" s="22" t="s">
        <v>131</v>
      </c>
      <c r="O569" s="22" t="s">
        <v>603</v>
      </c>
      <c r="P569" s="22" t="s">
        <v>293</v>
      </c>
    </row>
    <row r="570">
      <c r="M570" s="23" t="s">
        <v>604</v>
      </c>
      <c r="N570" s="22" t="s">
        <v>131</v>
      </c>
      <c r="O570" s="22" t="s">
        <v>605</v>
      </c>
      <c r="P570" s="22" t="s">
        <v>271</v>
      </c>
    </row>
    <row r="571">
      <c r="M571" s="23" t="s">
        <v>606</v>
      </c>
      <c r="N571" s="22" t="s">
        <v>107</v>
      </c>
      <c r="O571" s="22" t="s">
        <v>528</v>
      </c>
      <c r="P571" s="22" t="s">
        <v>271</v>
      </c>
    </row>
    <row r="572">
      <c r="M572" s="23" t="s">
        <v>607</v>
      </c>
      <c r="N572" s="22" t="s">
        <v>131</v>
      </c>
      <c r="O572" s="22" t="s">
        <v>474</v>
      </c>
      <c r="P572" s="22" t="s">
        <v>316</v>
      </c>
    </row>
    <row r="573">
      <c r="M573" s="23" t="s">
        <v>608</v>
      </c>
      <c r="N573" s="22" t="s">
        <v>107</v>
      </c>
      <c r="O573" s="22" t="s">
        <v>609</v>
      </c>
      <c r="P573" s="22" t="s">
        <v>293</v>
      </c>
    </row>
    <row r="574">
      <c r="M574" s="23" t="s">
        <v>610</v>
      </c>
      <c r="N574" s="22" t="s">
        <v>107</v>
      </c>
      <c r="O574" s="22" t="s">
        <v>611</v>
      </c>
      <c r="P574" s="22" t="s">
        <v>271</v>
      </c>
    </row>
    <row r="575">
      <c r="M575" s="23" t="s">
        <v>612</v>
      </c>
      <c r="N575" s="22" t="s">
        <v>107</v>
      </c>
      <c r="O575" s="22" t="s">
        <v>613</v>
      </c>
      <c r="P575" s="22" t="s">
        <v>271</v>
      </c>
    </row>
    <row r="576">
      <c r="M576" s="23" t="s">
        <v>614</v>
      </c>
      <c r="N576" s="22" t="s">
        <v>107</v>
      </c>
      <c r="O576" s="22" t="s">
        <v>524</v>
      </c>
      <c r="P576" s="22" t="s">
        <v>410</v>
      </c>
    </row>
    <row r="577">
      <c r="M577" s="23" t="s">
        <v>615</v>
      </c>
      <c r="N577" s="22" t="s">
        <v>131</v>
      </c>
      <c r="O577" s="22" t="s">
        <v>616</v>
      </c>
      <c r="P577" s="22" t="s">
        <v>293</v>
      </c>
    </row>
    <row r="578">
      <c r="M578" s="23" t="s">
        <v>617</v>
      </c>
      <c r="N578" s="22" t="s">
        <v>119</v>
      </c>
      <c r="O578" s="22" t="s">
        <v>618</v>
      </c>
      <c r="P578" s="22" t="s">
        <v>293</v>
      </c>
    </row>
    <row r="579">
      <c r="M579" s="23" t="s">
        <v>619</v>
      </c>
      <c r="N579" s="22" t="s">
        <v>620</v>
      </c>
      <c r="O579" s="22" t="s">
        <v>621</v>
      </c>
      <c r="P579" s="22" t="s">
        <v>293</v>
      </c>
    </row>
    <row r="580">
      <c r="M580" s="23" t="s">
        <v>623</v>
      </c>
      <c r="N580" s="22" t="s">
        <v>620</v>
      </c>
      <c r="O580" s="22" t="s">
        <v>621</v>
      </c>
      <c r="P580" s="22" t="s">
        <v>293</v>
      </c>
    </row>
    <row r="581">
      <c r="M581" s="23" t="s">
        <v>624</v>
      </c>
      <c r="N581" s="22" t="s">
        <v>620</v>
      </c>
      <c r="O581" s="22" t="s">
        <v>621</v>
      </c>
      <c r="P581" s="22" t="s">
        <v>293</v>
      </c>
    </row>
    <row r="582">
      <c r="M582" s="23" t="s">
        <v>625</v>
      </c>
      <c r="N582" s="22" t="s">
        <v>620</v>
      </c>
      <c r="O582" s="22" t="s">
        <v>621</v>
      </c>
      <c r="P582" s="22" t="s">
        <v>293</v>
      </c>
    </row>
    <row r="583">
      <c r="M583" s="23" t="s">
        <v>626</v>
      </c>
      <c r="N583" s="22" t="s">
        <v>131</v>
      </c>
      <c r="O583" s="22" t="s">
        <v>605</v>
      </c>
      <c r="P583" s="22" t="s">
        <v>271</v>
      </c>
    </row>
    <row r="584">
      <c r="M584" s="23" t="s">
        <v>627</v>
      </c>
      <c r="N584" s="22" t="s">
        <v>131</v>
      </c>
      <c r="O584" s="22" t="s">
        <v>400</v>
      </c>
      <c r="P584" s="22" t="s">
        <v>271</v>
      </c>
    </row>
    <row r="585">
      <c r="M585" s="23" t="s">
        <v>628</v>
      </c>
      <c r="N585" s="22" t="s">
        <v>154</v>
      </c>
      <c r="O585" s="22" t="s">
        <v>629</v>
      </c>
      <c r="P585" s="22" t="s">
        <v>293</v>
      </c>
    </row>
    <row r="586">
      <c r="M586" s="23" t="s">
        <v>630</v>
      </c>
      <c r="N586" s="22" t="s">
        <v>143</v>
      </c>
      <c r="O586" s="22" t="s">
        <v>631</v>
      </c>
      <c r="P586" s="22" t="s">
        <v>271</v>
      </c>
    </row>
    <row r="587">
      <c r="M587" s="23" t="s">
        <v>632</v>
      </c>
      <c r="N587" s="22" t="s">
        <v>119</v>
      </c>
      <c r="O587" s="22" t="s">
        <v>633</v>
      </c>
      <c r="P587" s="22" t="s">
        <v>316</v>
      </c>
    </row>
    <row r="588">
      <c r="M588" s="23" t="s">
        <v>634</v>
      </c>
      <c r="N588" s="22" t="s">
        <v>119</v>
      </c>
      <c r="O588" s="22" t="s">
        <v>635</v>
      </c>
      <c r="P588" s="22" t="s">
        <v>293</v>
      </c>
    </row>
    <row r="589">
      <c r="M589" s="23" t="s">
        <v>636</v>
      </c>
      <c r="N589" s="22" t="s">
        <v>154</v>
      </c>
      <c r="O589" s="22" t="s">
        <v>637</v>
      </c>
      <c r="P589" s="22" t="s">
        <v>316</v>
      </c>
    </row>
    <row r="590">
      <c r="M590" s="23" t="s">
        <v>638</v>
      </c>
      <c r="N590" s="22" t="s">
        <v>131</v>
      </c>
      <c r="O590" s="22" t="s">
        <v>639</v>
      </c>
      <c r="P590" s="22" t="s">
        <v>271</v>
      </c>
    </row>
    <row r="591">
      <c r="M591" s="23" t="s">
        <v>640</v>
      </c>
      <c r="N591" s="22" t="s">
        <v>107</v>
      </c>
      <c r="O591" s="22" t="s">
        <v>524</v>
      </c>
      <c r="P591" s="22" t="s">
        <v>410</v>
      </c>
    </row>
    <row r="592">
      <c r="M592" s="23" t="s">
        <v>641</v>
      </c>
      <c r="N592" s="22" t="s">
        <v>107</v>
      </c>
      <c r="O592" s="22" t="s">
        <v>642</v>
      </c>
      <c r="P592" s="22" t="s">
        <v>271</v>
      </c>
    </row>
    <row r="593">
      <c r="M593" s="23" t="s">
        <v>643</v>
      </c>
      <c r="N593" s="22" t="s">
        <v>107</v>
      </c>
      <c r="O593" s="22" t="s">
        <v>644</v>
      </c>
      <c r="P593" s="22" t="s">
        <v>293</v>
      </c>
    </row>
    <row r="594">
      <c r="M594" s="23" t="s">
        <v>645</v>
      </c>
      <c r="N594" s="22" t="s">
        <v>119</v>
      </c>
      <c r="O594" s="22" t="s">
        <v>646</v>
      </c>
      <c r="P594" s="22" t="s">
        <v>316</v>
      </c>
    </row>
    <row r="595">
      <c r="M595" s="23" t="s">
        <v>647</v>
      </c>
      <c r="N595" s="22" t="s">
        <v>447</v>
      </c>
      <c r="O595" s="22" t="s">
        <v>448</v>
      </c>
      <c r="P595" s="22" t="s">
        <v>293</v>
      </c>
    </row>
    <row r="596">
      <c r="M596" s="23" t="s">
        <v>648</v>
      </c>
      <c r="N596" s="22" t="s">
        <v>119</v>
      </c>
      <c r="O596" s="22" t="s">
        <v>649</v>
      </c>
      <c r="P596" s="22" t="s">
        <v>316</v>
      </c>
    </row>
    <row r="597">
      <c r="M597" s="23" t="s">
        <v>650</v>
      </c>
      <c r="N597" s="22" t="s">
        <v>107</v>
      </c>
      <c r="O597" s="22" t="s">
        <v>528</v>
      </c>
      <c r="P597" s="22" t="s">
        <v>271</v>
      </c>
    </row>
    <row r="598">
      <c r="M598" s="23" t="s">
        <v>651</v>
      </c>
      <c r="N598" s="22" t="s">
        <v>107</v>
      </c>
      <c r="O598" s="22" t="s">
        <v>528</v>
      </c>
      <c r="P598" s="22" t="s">
        <v>271</v>
      </c>
    </row>
    <row r="599">
      <c r="M599" s="23" t="s">
        <v>652</v>
      </c>
      <c r="N599" s="22" t="s">
        <v>131</v>
      </c>
      <c r="O599" s="22" t="s">
        <v>653</v>
      </c>
      <c r="P599" s="22" t="s">
        <v>316</v>
      </c>
    </row>
    <row r="600">
      <c r="M600" s="23" t="s">
        <v>654</v>
      </c>
      <c r="N600" s="22" t="s">
        <v>131</v>
      </c>
      <c r="O600" s="22" t="s">
        <v>474</v>
      </c>
      <c r="P600" s="22" t="s">
        <v>316</v>
      </c>
    </row>
    <row r="601">
      <c r="M601" s="23" t="s">
        <v>655</v>
      </c>
      <c r="N601" s="22" t="s">
        <v>107</v>
      </c>
      <c r="O601" s="22" t="s">
        <v>656</v>
      </c>
      <c r="P601" s="22" t="s">
        <v>271</v>
      </c>
    </row>
    <row r="602">
      <c r="M602" s="23" t="s">
        <v>657</v>
      </c>
      <c r="N602" s="22" t="s">
        <v>131</v>
      </c>
      <c r="O602" s="22" t="s">
        <v>658</v>
      </c>
      <c r="P602" s="22" t="s">
        <v>293</v>
      </c>
    </row>
    <row r="603">
      <c r="M603" s="23" t="s">
        <v>659</v>
      </c>
      <c r="N603" s="22" t="s">
        <v>107</v>
      </c>
      <c r="O603" s="22" t="s">
        <v>613</v>
      </c>
      <c r="P603" s="22" t="s">
        <v>271</v>
      </c>
    </row>
    <row r="604">
      <c r="M604" s="23" t="s">
        <v>660</v>
      </c>
      <c r="N604" s="22" t="s">
        <v>131</v>
      </c>
      <c r="O604" s="22" t="s">
        <v>616</v>
      </c>
      <c r="P604" s="22" t="s">
        <v>293</v>
      </c>
    </row>
    <row r="605">
      <c r="M605" s="23" t="s">
        <v>661</v>
      </c>
      <c r="N605" s="22" t="s">
        <v>131</v>
      </c>
      <c r="O605" s="22" t="s">
        <v>662</v>
      </c>
      <c r="P605" s="22" t="s">
        <v>293</v>
      </c>
    </row>
    <row r="606">
      <c r="M606" s="23" t="s">
        <v>663</v>
      </c>
      <c r="N606" s="22" t="s">
        <v>119</v>
      </c>
      <c r="O606" s="22" t="s">
        <v>664</v>
      </c>
      <c r="P606" s="22" t="s">
        <v>271</v>
      </c>
    </row>
    <row r="607">
      <c r="M607" s="23" t="s">
        <v>665</v>
      </c>
      <c r="N607" s="22" t="s">
        <v>131</v>
      </c>
      <c r="O607" s="22" t="s">
        <v>605</v>
      </c>
      <c r="P607" s="22" t="s">
        <v>271</v>
      </c>
    </row>
    <row r="608">
      <c r="M608" s="23" t="s">
        <v>666</v>
      </c>
      <c r="N608" s="22" t="s">
        <v>131</v>
      </c>
      <c r="O608" s="22" t="s">
        <v>667</v>
      </c>
      <c r="P608" s="22" t="s">
        <v>293</v>
      </c>
    </row>
    <row r="609">
      <c r="M609" s="23" t="s">
        <v>668</v>
      </c>
      <c r="N609" s="22" t="s">
        <v>131</v>
      </c>
      <c r="O609" s="22" t="s">
        <v>603</v>
      </c>
      <c r="P609" s="22" t="s">
        <v>293</v>
      </c>
    </row>
    <row r="610">
      <c r="M610" s="23" t="s">
        <v>669</v>
      </c>
      <c r="N610" s="22" t="s">
        <v>131</v>
      </c>
      <c r="O610" s="22" t="s">
        <v>670</v>
      </c>
      <c r="P610" s="22" t="s">
        <v>316</v>
      </c>
    </row>
    <row r="611">
      <c r="M611" s="23" t="s">
        <v>671</v>
      </c>
      <c r="N611" s="22" t="s">
        <v>131</v>
      </c>
      <c r="O611" s="22" t="s">
        <v>672</v>
      </c>
      <c r="P611" s="22" t="s">
        <v>271</v>
      </c>
    </row>
    <row r="612">
      <c r="M612" s="23" t="s">
        <v>673</v>
      </c>
      <c r="N612" s="22" t="s">
        <v>131</v>
      </c>
      <c r="O612" s="22" t="s">
        <v>616</v>
      </c>
      <c r="P612" s="22" t="s">
        <v>293</v>
      </c>
    </row>
    <row r="613">
      <c r="M613" s="23" t="s">
        <v>674</v>
      </c>
      <c r="N613" s="22" t="s">
        <v>206</v>
      </c>
      <c r="O613" s="22" t="s">
        <v>675</v>
      </c>
      <c r="P613" s="22" t="s">
        <v>293</v>
      </c>
    </row>
    <row r="614">
      <c r="M614" s="23" t="s">
        <v>676</v>
      </c>
      <c r="N614" s="22" t="s">
        <v>131</v>
      </c>
      <c r="O614" s="22" t="s">
        <v>639</v>
      </c>
      <c r="P614" s="22" t="s">
        <v>271</v>
      </c>
    </row>
    <row r="615">
      <c r="M615" s="23" t="s">
        <v>677</v>
      </c>
      <c r="N615" s="22" t="s">
        <v>107</v>
      </c>
      <c r="O615" s="22" t="s">
        <v>678</v>
      </c>
      <c r="P615" s="22" t="s">
        <v>271</v>
      </c>
    </row>
    <row r="616">
      <c r="M616" s="23" t="s">
        <v>679</v>
      </c>
      <c r="N616" s="22" t="s">
        <v>107</v>
      </c>
      <c r="O616" s="22" t="s">
        <v>593</v>
      </c>
      <c r="P616" s="22" t="s">
        <v>293</v>
      </c>
    </row>
    <row r="617">
      <c r="M617" s="23" t="s">
        <v>680</v>
      </c>
      <c r="N617" s="22" t="s">
        <v>119</v>
      </c>
      <c r="O617" s="22" t="s">
        <v>681</v>
      </c>
      <c r="P617" s="22" t="s">
        <v>271</v>
      </c>
    </row>
    <row r="618">
      <c r="M618" s="23" t="s">
        <v>682</v>
      </c>
      <c r="N618" s="22" t="s">
        <v>119</v>
      </c>
      <c r="O618" s="22" t="s">
        <v>683</v>
      </c>
      <c r="P618" s="22" t="s">
        <v>293</v>
      </c>
    </row>
    <row r="619">
      <c r="M619" s="23" t="s">
        <v>684</v>
      </c>
      <c r="N619" s="22" t="s">
        <v>107</v>
      </c>
      <c r="O619" s="22" t="s">
        <v>656</v>
      </c>
      <c r="P619" s="22" t="s">
        <v>271</v>
      </c>
    </row>
    <row r="620">
      <c r="M620" s="23" t="s">
        <v>685</v>
      </c>
      <c r="N620" s="22" t="s">
        <v>119</v>
      </c>
      <c r="O620" s="22" t="s">
        <v>686</v>
      </c>
      <c r="P620" s="22" t="s">
        <v>293</v>
      </c>
    </row>
    <row r="621">
      <c r="M621" s="23" t="s">
        <v>687</v>
      </c>
      <c r="N621" s="22" t="s">
        <v>119</v>
      </c>
      <c r="O621" s="22" t="s">
        <v>688</v>
      </c>
      <c r="P621" s="22" t="s">
        <v>271</v>
      </c>
    </row>
    <row r="622">
      <c r="M622" s="23" t="s">
        <v>689</v>
      </c>
      <c r="N622" s="22" t="s">
        <v>107</v>
      </c>
      <c r="O622" s="22" t="s">
        <v>495</v>
      </c>
      <c r="P622" s="22" t="s">
        <v>410</v>
      </c>
    </row>
    <row r="623">
      <c r="M623" s="23" t="s">
        <v>690</v>
      </c>
      <c r="N623" s="22" t="s">
        <v>107</v>
      </c>
      <c r="O623" s="22" t="s">
        <v>691</v>
      </c>
      <c r="P623" s="22" t="s">
        <v>410</v>
      </c>
    </row>
    <row r="624">
      <c r="M624" s="23" t="s">
        <v>692</v>
      </c>
      <c r="N624" s="22" t="s">
        <v>119</v>
      </c>
      <c r="O624" s="22" t="s">
        <v>633</v>
      </c>
      <c r="P624" s="22" t="s">
        <v>316</v>
      </c>
    </row>
    <row r="625">
      <c r="M625" s="23" t="s">
        <v>693</v>
      </c>
      <c r="N625" s="22" t="s">
        <v>119</v>
      </c>
      <c r="O625" s="22" t="s">
        <v>694</v>
      </c>
      <c r="P625" s="22" t="s">
        <v>293</v>
      </c>
    </row>
    <row r="626">
      <c r="M626" s="23" t="s">
        <v>695</v>
      </c>
      <c r="N626" s="22" t="s">
        <v>119</v>
      </c>
      <c r="O626" s="22" t="s">
        <v>696</v>
      </c>
      <c r="P626" s="22" t="s">
        <v>293</v>
      </c>
    </row>
    <row r="627">
      <c r="M627" s="23" t="s">
        <v>697</v>
      </c>
      <c r="N627" s="22" t="s">
        <v>107</v>
      </c>
      <c r="O627" s="22" t="s">
        <v>489</v>
      </c>
      <c r="P627" s="22" t="s">
        <v>410</v>
      </c>
    </row>
    <row r="628">
      <c r="M628" s="23" t="s">
        <v>698</v>
      </c>
      <c r="N628" s="22" t="s">
        <v>107</v>
      </c>
      <c r="O628" s="22" t="s">
        <v>699</v>
      </c>
      <c r="P628" s="22" t="s">
        <v>271</v>
      </c>
    </row>
    <row r="629">
      <c r="M629" s="23" t="s">
        <v>700</v>
      </c>
      <c r="N629" s="22" t="s">
        <v>701</v>
      </c>
      <c r="O629" s="22" t="s">
        <v>702</v>
      </c>
      <c r="P629" s="22" t="s">
        <v>410</v>
      </c>
    </row>
    <row r="630">
      <c r="M630" s="23" t="s">
        <v>703</v>
      </c>
      <c r="N630" s="22" t="s">
        <v>119</v>
      </c>
      <c r="O630" s="22" t="s">
        <v>686</v>
      </c>
      <c r="P630" s="22" t="s">
        <v>293</v>
      </c>
    </row>
    <row r="631">
      <c r="M631" s="23" t="s">
        <v>704</v>
      </c>
      <c r="N631" s="22" t="s">
        <v>119</v>
      </c>
      <c r="O631" s="22" t="s">
        <v>705</v>
      </c>
      <c r="P631" s="22" t="s">
        <v>293</v>
      </c>
    </row>
    <row r="632">
      <c r="M632" s="23" t="s">
        <v>706</v>
      </c>
      <c r="N632" s="22" t="s">
        <v>119</v>
      </c>
      <c r="O632" s="22" t="s">
        <v>432</v>
      </c>
      <c r="P632" s="22" t="s">
        <v>293</v>
      </c>
    </row>
    <row r="633">
      <c r="M633" s="23" t="s">
        <v>707</v>
      </c>
      <c r="N633" s="22" t="s">
        <v>131</v>
      </c>
      <c r="O633" s="22" t="s">
        <v>708</v>
      </c>
      <c r="P633" s="22" t="s">
        <v>293</v>
      </c>
    </row>
    <row r="634">
      <c r="M634" s="23" t="s">
        <v>709</v>
      </c>
      <c r="N634" s="22" t="s">
        <v>119</v>
      </c>
      <c r="O634" s="22" t="s">
        <v>538</v>
      </c>
      <c r="P634" s="22" t="s">
        <v>271</v>
      </c>
    </row>
    <row r="635">
      <c r="M635" s="23" t="s">
        <v>710</v>
      </c>
      <c r="N635" s="22" t="s">
        <v>119</v>
      </c>
      <c r="O635" s="22" t="s">
        <v>683</v>
      </c>
      <c r="P635" s="22" t="s">
        <v>293</v>
      </c>
    </row>
    <row r="636">
      <c r="M636" s="23" t="s">
        <v>711</v>
      </c>
      <c r="N636" s="22" t="s">
        <v>137</v>
      </c>
      <c r="O636" s="22" t="s">
        <v>712</v>
      </c>
      <c r="P636" s="22" t="s">
        <v>316</v>
      </c>
    </row>
    <row r="637">
      <c r="M637" s="23" t="s">
        <v>713</v>
      </c>
      <c r="N637" s="22" t="s">
        <v>131</v>
      </c>
      <c r="O637" s="22" t="s">
        <v>714</v>
      </c>
      <c r="P637" s="22" t="s">
        <v>293</v>
      </c>
    </row>
    <row r="638">
      <c r="M638" s="23" t="s">
        <v>715</v>
      </c>
      <c r="N638" s="22" t="s">
        <v>131</v>
      </c>
      <c r="O638" s="22" t="s">
        <v>714</v>
      </c>
      <c r="P638" s="22" t="s">
        <v>293</v>
      </c>
    </row>
    <row r="639">
      <c r="M639" s="23" t="s">
        <v>716</v>
      </c>
      <c r="N639" s="22" t="s">
        <v>131</v>
      </c>
      <c r="O639" s="22" t="s">
        <v>714</v>
      </c>
      <c r="P639" s="22" t="s">
        <v>293</v>
      </c>
    </row>
    <row r="640">
      <c r="M640" s="23" t="s">
        <v>717</v>
      </c>
      <c r="N640" s="22" t="s">
        <v>119</v>
      </c>
      <c r="O640" s="22" t="s">
        <v>718</v>
      </c>
      <c r="P640" s="22" t="s">
        <v>271</v>
      </c>
    </row>
    <row r="641">
      <c r="M641" s="23" t="s">
        <v>719</v>
      </c>
      <c r="N641" s="22" t="s">
        <v>131</v>
      </c>
      <c r="O641" s="22" t="s">
        <v>605</v>
      </c>
      <c r="P641" s="22" t="s">
        <v>271</v>
      </c>
    </row>
    <row r="642">
      <c r="M642" s="23" t="s">
        <v>720</v>
      </c>
      <c r="N642" s="22" t="s">
        <v>131</v>
      </c>
      <c r="O642" s="22" t="s">
        <v>670</v>
      </c>
      <c r="P642" s="22" t="s">
        <v>316</v>
      </c>
    </row>
    <row r="643">
      <c r="M643" s="23" t="s">
        <v>721</v>
      </c>
      <c r="N643" s="22" t="s">
        <v>131</v>
      </c>
      <c r="O643" s="22" t="s">
        <v>667</v>
      </c>
      <c r="P643" s="22" t="s">
        <v>293</v>
      </c>
    </row>
    <row r="644">
      <c r="M644" s="23" t="s">
        <v>722</v>
      </c>
      <c r="N644" s="22" t="s">
        <v>131</v>
      </c>
      <c r="O644" s="22" t="s">
        <v>723</v>
      </c>
      <c r="P644" s="22" t="s">
        <v>293</v>
      </c>
    </row>
    <row r="645">
      <c r="M645" s="23" t="s">
        <v>724</v>
      </c>
      <c r="N645" s="22" t="s">
        <v>131</v>
      </c>
      <c r="O645" s="22" t="s">
        <v>639</v>
      </c>
      <c r="P645" s="22" t="s">
        <v>271</v>
      </c>
    </row>
    <row r="646">
      <c r="M646" s="23" t="s">
        <v>725</v>
      </c>
      <c r="N646" s="22" t="s">
        <v>131</v>
      </c>
      <c r="O646" s="22" t="s">
        <v>639</v>
      </c>
      <c r="P646" s="22" t="s">
        <v>271</v>
      </c>
    </row>
    <row r="647">
      <c r="M647" s="23" t="s">
        <v>726</v>
      </c>
      <c r="N647" s="22" t="s">
        <v>119</v>
      </c>
      <c r="O647" s="22" t="s">
        <v>727</v>
      </c>
      <c r="P647" s="22" t="s">
        <v>271</v>
      </c>
    </row>
    <row r="648">
      <c r="M648" s="23" t="s">
        <v>728</v>
      </c>
      <c r="N648" s="22" t="s">
        <v>119</v>
      </c>
      <c r="O648" s="22" t="s">
        <v>729</v>
      </c>
      <c r="P648" s="22" t="s">
        <v>410</v>
      </c>
    </row>
    <row r="649">
      <c r="M649" s="23" t="s">
        <v>730</v>
      </c>
      <c r="N649" s="22" t="s">
        <v>107</v>
      </c>
      <c r="O649" s="22" t="s">
        <v>528</v>
      </c>
      <c r="P649" s="22" t="s">
        <v>293</v>
      </c>
    </row>
    <row r="650">
      <c r="M650" s="23" t="s">
        <v>731</v>
      </c>
      <c r="N650" s="22" t="s">
        <v>119</v>
      </c>
      <c r="O650" s="22" t="s">
        <v>732</v>
      </c>
      <c r="P650" s="22" t="s">
        <v>271</v>
      </c>
    </row>
    <row r="651">
      <c r="M651" s="23" t="s">
        <v>733</v>
      </c>
      <c r="N651" s="22" t="s">
        <v>119</v>
      </c>
      <c r="O651" s="22" t="s">
        <v>734</v>
      </c>
      <c r="P651" s="22" t="s">
        <v>293</v>
      </c>
    </row>
    <row r="652">
      <c r="M652" s="23" t="s">
        <v>735</v>
      </c>
      <c r="N652" s="22" t="s">
        <v>137</v>
      </c>
      <c r="O652" s="22" t="s">
        <v>736</v>
      </c>
      <c r="P652" s="22" t="s">
        <v>293</v>
      </c>
    </row>
    <row r="653">
      <c r="M653" s="23" t="s">
        <v>737</v>
      </c>
      <c r="N653" s="22" t="s">
        <v>119</v>
      </c>
      <c r="O653" s="22" t="s">
        <v>565</v>
      </c>
      <c r="P653" s="22" t="s">
        <v>271</v>
      </c>
    </row>
    <row r="654">
      <c r="M654" s="23" t="s">
        <v>738</v>
      </c>
      <c r="N654" s="22" t="s">
        <v>131</v>
      </c>
      <c r="O654" s="22" t="s">
        <v>739</v>
      </c>
      <c r="P654" s="22" t="s">
        <v>293</v>
      </c>
    </row>
    <row r="655">
      <c r="M655" s="23" t="s">
        <v>740</v>
      </c>
      <c r="N655" s="22" t="s">
        <v>131</v>
      </c>
      <c r="O655" s="22" t="s">
        <v>739</v>
      </c>
      <c r="P655" s="22" t="s">
        <v>293</v>
      </c>
    </row>
    <row r="656">
      <c r="M656" s="23" t="s">
        <v>741</v>
      </c>
      <c r="N656" s="22" t="s">
        <v>131</v>
      </c>
      <c r="O656" s="22" t="s">
        <v>739</v>
      </c>
      <c r="P656" s="22" t="s">
        <v>293</v>
      </c>
    </row>
    <row r="657">
      <c r="M657" s="23" t="s">
        <v>742</v>
      </c>
      <c r="N657" s="22" t="s">
        <v>131</v>
      </c>
      <c r="O657" s="22" t="s">
        <v>739</v>
      </c>
      <c r="P657" s="22" t="s">
        <v>293</v>
      </c>
    </row>
    <row r="658">
      <c r="M658" s="23" t="s">
        <v>743</v>
      </c>
      <c r="N658" s="22" t="s">
        <v>131</v>
      </c>
      <c r="O658" s="22" t="s">
        <v>739</v>
      </c>
      <c r="P658" s="22" t="s">
        <v>293</v>
      </c>
    </row>
    <row r="659">
      <c r="M659" s="23" t="s">
        <v>744</v>
      </c>
      <c r="N659" s="22" t="s">
        <v>131</v>
      </c>
      <c r="O659" s="22" t="s">
        <v>739</v>
      </c>
      <c r="P659" s="22" t="s">
        <v>293</v>
      </c>
    </row>
    <row r="660">
      <c r="M660" s="23" t="s">
        <v>745</v>
      </c>
      <c r="N660" s="22" t="s">
        <v>137</v>
      </c>
      <c r="O660" s="22" t="s">
        <v>746</v>
      </c>
      <c r="P660" s="22" t="s">
        <v>293</v>
      </c>
    </row>
    <row r="661">
      <c r="M661" s="23" t="s">
        <v>747</v>
      </c>
      <c r="N661" s="22" t="s">
        <v>748</v>
      </c>
      <c r="O661" s="22" t="s">
        <v>749</v>
      </c>
      <c r="P661" s="22" t="s">
        <v>271</v>
      </c>
    </row>
    <row r="662">
      <c r="M662" s="23" t="s">
        <v>750</v>
      </c>
      <c r="N662" s="22" t="s">
        <v>131</v>
      </c>
      <c r="O662" s="22" t="s">
        <v>603</v>
      </c>
      <c r="P662" s="22" t="s">
        <v>293</v>
      </c>
    </row>
    <row r="663">
      <c r="M663" s="23" t="s">
        <v>751</v>
      </c>
      <c r="N663" s="22" t="s">
        <v>131</v>
      </c>
      <c r="O663" s="22" t="s">
        <v>603</v>
      </c>
      <c r="P663" s="22" t="s">
        <v>293</v>
      </c>
    </row>
    <row r="664">
      <c r="M664" s="23" t="s">
        <v>752</v>
      </c>
      <c r="N664" s="22" t="s">
        <v>131</v>
      </c>
      <c r="O664" s="22" t="s">
        <v>753</v>
      </c>
      <c r="P664" s="22" t="s">
        <v>410</v>
      </c>
    </row>
    <row r="665">
      <c r="M665" s="23" t="s">
        <v>754</v>
      </c>
      <c r="N665" s="22" t="s">
        <v>131</v>
      </c>
      <c r="O665" s="22" t="s">
        <v>400</v>
      </c>
      <c r="P665" s="22" t="s">
        <v>271</v>
      </c>
    </row>
    <row r="666">
      <c r="M666" s="23" t="s">
        <v>755</v>
      </c>
      <c r="N666" s="22" t="s">
        <v>107</v>
      </c>
      <c r="O666" s="22" t="s">
        <v>756</v>
      </c>
      <c r="P666" s="22" t="s">
        <v>293</v>
      </c>
    </row>
    <row r="667">
      <c r="M667" s="23" t="s">
        <v>757</v>
      </c>
      <c r="N667" s="22" t="s">
        <v>107</v>
      </c>
      <c r="O667" s="22" t="s">
        <v>758</v>
      </c>
      <c r="P667" s="22" t="s">
        <v>271</v>
      </c>
    </row>
    <row r="668">
      <c r="M668" s="23" t="s">
        <v>759</v>
      </c>
      <c r="N668" s="22" t="s">
        <v>131</v>
      </c>
      <c r="O668" s="22" t="s">
        <v>662</v>
      </c>
      <c r="P668" s="22" t="s">
        <v>293</v>
      </c>
    </row>
    <row r="669">
      <c r="M669" s="23" t="s">
        <v>760</v>
      </c>
      <c r="N669" s="22" t="s">
        <v>131</v>
      </c>
      <c r="O669" s="22" t="s">
        <v>603</v>
      </c>
      <c r="P669" s="22" t="s">
        <v>293</v>
      </c>
    </row>
    <row r="670">
      <c r="M670" s="23" t="s">
        <v>761</v>
      </c>
      <c r="N670" s="22" t="s">
        <v>131</v>
      </c>
      <c r="P670" s="22" t="s">
        <v>410</v>
      </c>
    </row>
    <row r="671">
      <c r="M671" s="23" t="s">
        <v>762</v>
      </c>
      <c r="N671" s="22" t="s">
        <v>107</v>
      </c>
      <c r="O671" s="22" t="s">
        <v>763</v>
      </c>
      <c r="P671" s="22" t="s">
        <v>271</v>
      </c>
    </row>
    <row r="672">
      <c r="M672" s="23" t="s">
        <v>764</v>
      </c>
      <c r="N672" s="22" t="s">
        <v>107</v>
      </c>
      <c r="O672" s="22" t="s">
        <v>489</v>
      </c>
      <c r="P672" s="22" t="s">
        <v>410</v>
      </c>
    </row>
    <row r="673">
      <c r="M673" s="23" t="s">
        <v>765</v>
      </c>
      <c r="N673" s="22" t="s">
        <v>119</v>
      </c>
      <c r="O673" s="22" t="s">
        <v>766</v>
      </c>
      <c r="P673" s="22" t="s">
        <v>271</v>
      </c>
    </row>
    <row r="674">
      <c r="M674" s="23" t="s">
        <v>767</v>
      </c>
      <c r="N674" s="22" t="s">
        <v>119</v>
      </c>
      <c r="O674" s="22" t="s">
        <v>768</v>
      </c>
      <c r="P674" s="22" t="s">
        <v>293</v>
      </c>
    </row>
    <row r="675">
      <c r="M675" s="23" t="s">
        <v>769</v>
      </c>
      <c r="N675" s="22" t="s">
        <v>131</v>
      </c>
      <c r="O675" s="22" t="s">
        <v>400</v>
      </c>
      <c r="P675" s="22" t="s">
        <v>271</v>
      </c>
    </row>
    <row r="676">
      <c r="M676" s="23" t="s">
        <v>770</v>
      </c>
      <c r="N676" s="22" t="s">
        <v>119</v>
      </c>
      <c r="O676" s="22" t="s">
        <v>771</v>
      </c>
      <c r="P676" s="22" t="s">
        <v>410</v>
      </c>
    </row>
    <row r="677">
      <c r="M677" s="23" t="s">
        <v>772</v>
      </c>
      <c r="N677" s="22" t="s">
        <v>137</v>
      </c>
      <c r="O677" s="22" t="s">
        <v>773</v>
      </c>
      <c r="P677" s="22" t="s">
        <v>293</v>
      </c>
    </row>
    <row r="678">
      <c r="M678" s="23" t="s">
        <v>774</v>
      </c>
      <c r="N678" s="22" t="s">
        <v>119</v>
      </c>
      <c r="O678" s="22" t="s">
        <v>718</v>
      </c>
      <c r="P678" s="22" t="s">
        <v>271</v>
      </c>
    </row>
    <row r="679">
      <c r="M679" s="23" t="s">
        <v>775</v>
      </c>
      <c r="N679" s="22" t="s">
        <v>107</v>
      </c>
      <c r="O679" s="22" t="s">
        <v>609</v>
      </c>
      <c r="P679" s="22" t="s">
        <v>410</v>
      </c>
    </row>
    <row r="680">
      <c r="M680" s="23" t="s">
        <v>776</v>
      </c>
      <c r="N680" s="22" t="s">
        <v>244</v>
      </c>
      <c r="O680" s="22" t="s">
        <v>777</v>
      </c>
      <c r="P680" s="22" t="s">
        <v>293</v>
      </c>
    </row>
    <row r="681">
      <c r="M681" s="23" t="s">
        <v>778</v>
      </c>
      <c r="N681" s="22" t="s">
        <v>119</v>
      </c>
      <c r="O681" s="22" t="s">
        <v>683</v>
      </c>
      <c r="P681" s="22" t="s">
        <v>293</v>
      </c>
    </row>
    <row r="682">
      <c r="M682" s="23" t="s">
        <v>779</v>
      </c>
      <c r="N682" s="22" t="s">
        <v>119</v>
      </c>
      <c r="O682" s="22" t="s">
        <v>683</v>
      </c>
      <c r="P682" s="22" t="s">
        <v>293</v>
      </c>
    </row>
    <row r="683">
      <c r="M683" s="23" t="s">
        <v>780</v>
      </c>
      <c r="N683" s="22" t="s">
        <v>119</v>
      </c>
      <c r="O683" s="22" t="s">
        <v>683</v>
      </c>
      <c r="P683" s="22" t="s">
        <v>293</v>
      </c>
    </row>
    <row r="684">
      <c r="M684" s="23" t="s">
        <v>781</v>
      </c>
      <c r="N684" s="22" t="s">
        <v>119</v>
      </c>
      <c r="O684" s="22" t="s">
        <v>683</v>
      </c>
      <c r="P684" s="22" t="s">
        <v>293</v>
      </c>
    </row>
    <row r="685">
      <c r="M685" s="23" t="s">
        <v>782</v>
      </c>
      <c r="N685" s="22" t="s">
        <v>119</v>
      </c>
      <c r="O685" s="22" t="s">
        <v>683</v>
      </c>
      <c r="P685" s="22" t="s">
        <v>293</v>
      </c>
    </row>
    <row r="686">
      <c r="M686" s="23" t="s">
        <v>783</v>
      </c>
      <c r="N686" s="22" t="s">
        <v>107</v>
      </c>
      <c r="O686" s="22" t="s">
        <v>784</v>
      </c>
      <c r="P686" s="22" t="s">
        <v>293</v>
      </c>
    </row>
    <row r="687">
      <c r="M687" s="23" t="s">
        <v>785</v>
      </c>
      <c r="N687" s="22" t="s">
        <v>107</v>
      </c>
      <c r="O687" s="22" t="s">
        <v>784</v>
      </c>
      <c r="P687" s="22" t="s">
        <v>293</v>
      </c>
    </row>
    <row r="688">
      <c r="M688" s="23" t="s">
        <v>786</v>
      </c>
      <c r="N688" s="22" t="s">
        <v>107</v>
      </c>
      <c r="O688" s="22" t="s">
        <v>524</v>
      </c>
      <c r="P688" s="22" t="s">
        <v>410</v>
      </c>
    </row>
    <row r="689">
      <c r="M689" s="23" t="s">
        <v>787</v>
      </c>
      <c r="N689" s="22" t="s">
        <v>119</v>
      </c>
      <c r="O689" s="22" t="s">
        <v>734</v>
      </c>
      <c r="P689" s="22" t="s">
        <v>293</v>
      </c>
    </row>
    <row r="690">
      <c r="M690" s="23" t="s">
        <v>788</v>
      </c>
      <c r="N690" s="22" t="s">
        <v>119</v>
      </c>
      <c r="O690" s="22" t="s">
        <v>789</v>
      </c>
      <c r="P690" s="22" t="s">
        <v>293</v>
      </c>
    </row>
    <row r="691">
      <c r="M691" s="23" t="s">
        <v>790</v>
      </c>
      <c r="N691" s="22" t="s">
        <v>119</v>
      </c>
      <c r="O691" s="22" t="s">
        <v>791</v>
      </c>
      <c r="P691" s="22" t="s">
        <v>410</v>
      </c>
    </row>
    <row r="692">
      <c r="M692" s="23" t="s">
        <v>792</v>
      </c>
      <c r="N692" s="22" t="s">
        <v>119</v>
      </c>
      <c r="O692" s="22" t="s">
        <v>793</v>
      </c>
      <c r="P692" s="22" t="s">
        <v>293</v>
      </c>
    </row>
    <row r="693">
      <c r="M693" s="23" t="s">
        <v>794</v>
      </c>
      <c r="N693" s="22" t="s">
        <v>119</v>
      </c>
      <c r="O693" s="22" t="s">
        <v>795</v>
      </c>
      <c r="P693" s="22" t="s">
        <v>410</v>
      </c>
    </row>
    <row r="694">
      <c r="M694" s="23" t="s">
        <v>796</v>
      </c>
      <c r="N694" s="22" t="s">
        <v>119</v>
      </c>
      <c r="O694" s="22" t="s">
        <v>797</v>
      </c>
      <c r="P694" s="22" t="s">
        <v>410</v>
      </c>
    </row>
    <row r="695">
      <c r="M695" s="23" t="s">
        <v>798</v>
      </c>
      <c r="N695" s="22" t="s">
        <v>119</v>
      </c>
      <c r="O695" s="22" t="s">
        <v>799</v>
      </c>
      <c r="P695" s="22" t="s">
        <v>293</v>
      </c>
    </row>
    <row r="696">
      <c r="M696" s="23" t="s">
        <v>800</v>
      </c>
      <c r="N696" s="22" t="s">
        <v>119</v>
      </c>
      <c r="O696" s="22" t="s">
        <v>801</v>
      </c>
      <c r="P696" s="22" t="s">
        <v>293</v>
      </c>
    </row>
    <row r="697">
      <c r="M697" s="23" t="s">
        <v>802</v>
      </c>
      <c r="N697" s="22" t="s">
        <v>119</v>
      </c>
      <c r="O697" s="22" t="s">
        <v>801</v>
      </c>
      <c r="P697" s="22" t="s">
        <v>293</v>
      </c>
    </row>
    <row r="698">
      <c r="M698" s="23" t="s">
        <v>803</v>
      </c>
      <c r="N698" s="22" t="s">
        <v>143</v>
      </c>
      <c r="O698" s="22" t="s">
        <v>631</v>
      </c>
      <c r="P698" s="22" t="s">
        <v>271</v>
      </c>
    </row>
    <row r="699">
      <c r="M699" s="23" t="s">
        <v>804</v>
      </c>
      <c r="N699" s="22" t="s">
        <v>119</v>
      </c>
      <c r="O699" s="22" t="s">
        <v>801</v>
      </c>
      <c r="P699" s="22" t="s">
        <v>293</v>
      </c>
    </row>
    <row r="700">
      <c r="M700" s="23" t="s">
        <v>805</v>
      </c>
      <c r="N700" s="22" t="s">
        <v>119</v>
      </c>
      <c r="O700" s="22" t="s">
        <v>801</v>
      </c>
      <c r="P700" s="22" t="s">
        <v>293</v>
      </c>
    </row>
    <row r="701">
      <c r="M701" s="23" t="s">
        <v>806</v>
      </c>
      <c r="N701" s="22" t="s">
        <v>119</v>
      </c>
      <c r="O701" s="22" t="s">
        <v>807</v>
      </c>
      <c r="P701" s="22" t="s">
        <v>410</v>
      </c>
    </row>
    <row r="702">
      <c r="M702" s="23" t="s">
        <v>808</v>
      </c>
      <c r="N702" s="22" t="s">
        <v>119</v>
      </c>
      <c r="O702" s="22" t="s">
        <v>809</v>
      </c>
      <c r="P702" s="22" t="s">
        <v>293</v>
      </c>
    </row>
    <row r="703">
      <c r="M703" s="23" t="s">
        <v>810</v>
      </c>
      <c r="N703" s="22" t="s">
        <v>131</v>
      </c>
      <c r="O703" s="22" t="s">
        <v>811</v>
      </c>
      <c r="P703" s="22" t="s">
        <v>410</v>
      </c>
    </row>
    <row r="704">
      <c r="M704" s="23" t="s">
        <v>812</v>
      </c>
      <c r="N704" s="22" t="s">
        <v>131</v>
      </c>
      <c r="O704" s="22" t="s">
        <v>813</v>
      </c>
      <c r="P704" s="22" t="s">
        <v>293</v>
      </c>
    </row>
    <row r="705">
      <c r="M705" s="23" t="s">
        <v>814</v>
      </c>
      <c r="N705" s="22" t="s">
        <v>131</v>
      </c>
      <c r="O705" s="22" t="s">
        <v>815</v>
      </c>
      <c r="P705" s="22" t="s">
        <v>271</v>
      </c>
    </row>
    <row r="706">
      <c r="M706" s="23" t="s">
        <v>816</v>
      </c>
      <c r="N706" s="22" t="s">
        <v>119</v>
      </c>
      <c r="O706" s="22" t="s">
        <v>817</v>
      </c>
      <c r="P706" s="22" t="s">
        <v>410</v>
      </c>
    </row>
    <row r="707">
      <c r="M707" s="23" t="s">
        <v>818</v>
      </c>
      <c r="N707" s="22" t="s">
        <v>119</v>
      </c>
      <c r="O707" s="22" t="s">
        <v>819</v>
      </c>
      <c r="P707" s="22" t="s">
        <v>271</v>
      </c>
    </row>
    <row r="708">
      <c r="M708" s="23" t="s">
        <v>820</v>
      </c>
      <c r="N708" s="22" t="s">
        <v>119</v>
      </c>
      <c r="O708" s="22" t="s">
        <v>819</v>
      </c>
      <c r="P708" s="22" t="s">
        <v>271</v>
      </c>
    </row>
    <row r="709">
      <c r="M709" s="23" t="s">
        <v>821</v>
      </c>
      <c r="N709" s="22" t="s">
        <v>119</v>
      </c>
      <c r="O709" s="22" t="s">
        <v>801</v>
      </c>
      <c r="P709" s="22" t="s">
        <v>293</v>
      </c>
    </row>
    <row r="710">
      <c r="M710" s="23" t="s">
        <v>822</v>
      </c>
      <c r="N710" s="22" t="s">
        <v>119</v>
      </c>
      <c r="P710" s="22" t="s">
        <v>316</v>
      </c>
    </row>
    <row r="711">
      <c r="M711" s="23" t="s">
        <v>823</v>
      </c>
      <c r="N711" s="22" t="s">
        <v>119</v>
      </c>
      <c r="P711" s="22" t="s">
        <v>316</v>
      </c>
    </row>
    <row r="712">
      <c r="M712" s="23" t="s">
        <v>824</v>
      </c>
      <c r="N712" s="22" t="s">
        <v>119</v>
      </c>
      <c r="O712" s="22" t="s">
        <v>768</v>
      </c>
      <c r="P712" s="22" t="s">
        <v>293</v>
      </c>
    </row>
    <row r="713">
      <c r="M713" s="23" t="s">
        <v>825</v>
      </c>
      <c r="N713" s="22" t="s">
        <v>137</v>
      </c>
      <c r="O713" s="22" t="s">
        <v>773</v>
      </c>
      <c r="P713" s="22" t="s">
        <v>293</v>
      </c>
    </row>
    <row r="714">
      <c r="M714" s="23" t="s">
        <v>826</v>
      </c>
      <c r="N714" s="22" t="s">
        <v>119</v>
      </c>
      <c r="O714" s="22" t="s">
        <v>801</v>
      </c>
      <c r="P714" s="22" t="s">
        <v>293</v>
      </c>
    </row>
    <row r="715">
      <c r="M715" s="23" t="s">
        <v>827</v>
      </c>
      <c r="N715" s="22" t="s">
        <v>119</v>
      </c>
      <c r="O715" s="22" t="s">
        <v>828</v>
      </c>
      <c r="P715" s="22" t="s">
        <v>271</v>
      </c>
    </row>
    <row r="716">
      <c r="M716" s="23" t="s">
        <v>829</v>
      </c>
      <c r="N716" s="22" t="s">
        <v>119</v>
      </c>
      <c r="O716" s="22" t="s">
        <v>830</v>
      </c>
      <c r="P716" s="22" t="s">
        <v>271</v>
      </c>
    </row>
    <row r="717">
      <c r="M717" s="23" t="s">
        <v>831</v>
      </c>
      <c r="N717" s="22" t="s">
        <v>119</v>
      </c>
      <c r="P717" s="22" t="s">
        <v>271</v>
      </c>
    </row>
    <row r="718">
      <c r="M718" s="23" t="s">
        <v>832</v>
      </c>
      <c r="N718" s="22" t="s">
        <v>119</v>
      </c>
      <c r="P718" s="22" t="s">
        <v>271</v>
      </c>
    </row>
    <row r="719">
      <c r="M719" s="23" t="s">
        <v>833</v>
      </c>
      <c r="N719" s="22" t="s">
        <v>143</v>
      </c>
      <c r="O719" s="22" t="s">
        <v>834</v>
      </c>
      <c r="P719" s="22" t="s">
        <v>293</v>
      </c>
    </row>
    <row r="720">
      <c r="M720" s="23" t="s">
        <v>835</v>
      </c>
      <c r="N720" s="22" t="s">
        <v>119</v>
      </c>
      <c r="O720" s="22" t="s">
        <v>734</v>
      </c>
      <c r="P720" s="22" t="s">
        <v>293</v>
      </c>
    </row>
    <row r="721">
      <c r="M721" s="23" t="s">
        <v>836</v>
      </c>
      <c r="N721" s="22" t="s">
        <v>119</v>
      </c>
      <c r="O721" s="22" t="s">
        <v>734</v>
      </c>
      <c r="P721" s="22" t="s">
        <v>293</v>
      </c>
    </row>
    <row r="722">
      <c r="M722" s="23" t="s">
        <v>837</v>
      </c>
      <c r="N722" s="22" t="s">
        <v>107</v>
      </c>
      <c r="O722" s="22" t="s">
        <v>838</v>
      </c>
      <c r="P722" s="22" t="s">
        <v>293</v>
      </c>
    </row>
    <row r="723">
      <c r="M723" s="23" t="s">
        <v>839</v>
      </c>
      <c r="N723" s="22" t="s">
        <v>119</v>
      </c>
      <c r="O723" s="22" t="s">
        <v>840</v>
      </c>
      <c r="P723" s="22" t="s">
        <v>293</v>
      </c>
    </row>
    <row r="724">
      <c r="M724" s="23" t="s">
        <v>841</v>
      </c>
      <c r="N724" s="22" t="s">
        <v>119</v>
      </c>
      <c r="O724" s="22" t="s">
        <v>840</v>
      </c>
      <c r="P724" s="22" t="s">
        <v>293</v>
      </c>
    </row>
    <row r="725">
      <c r="M725" s="23" t="s">
        <v>842</v>
      </c>
      <c r="N725" s="22" t="s">
        <v>119</v>
      </c>
      <c r="O725" s="22" t="s">
        <v>840</v>
      </c>
      <c r="P725" s="22" t="s">
        <v>293</v>
      </c>
    </row>
    <row r="726">
      <c r="M726" s="23" t="s">
        <v>843</v>
      </c>
      <c r="N726" s="22" t="s">
        <v>107</v>
      </c>
      <c r="O726" s="22" t="s">
        <v>844</v>
      </c>
      <c r="P726" s="22" t="s">
        <v>293</v>
      </c>
    </row>
    <row r="727">
      <c r="M727" s="23" t="s">
        <v>845</v>
      </c>
      <c r="N727" s="22" t="s">
        <v>107</v>
      </c>
      <c r="O727" s="22" t="s">
        <v>846</v>
      </c>
      <c r="P727" s="22" t="s">
        <v>271</v>
      </c>
    </row>
    <row r="728">
      <c r="M728" s="23" t="s">
        <v>847</v>
      </c>
      <c r="N728" s="22" t="s">
        <v>107</v>
      </c>
      <c r="O728" s="22" t="s">
        <v>846</v>
      </c>
      <c r="P728" s="22" t="s">
        <v>271</v>
      </c>
    </row>
    <row r="729">
      <c r="M729" s="23" t="s">
        <v>848</v>
      </c>
      <c r="N729" s="22" t="s">
        <v>119</v>
      </c>
      <c r="O729" s="22" t="s">
        <v>766</v>
      </c>
      <c r="P729" s="22" t="s">
        <v>271</v>
      </c>
    </row>
    <row r="730">
      <c r="M730" s="23" t="s">
        <v>849</v>
      </c>
      <c r="N730" s="22" t="s">
        <v>119</v>
      </c>
      <c r="O730" s="22" t="s">
        <v>766</v>
      </c>
      <c r="P730" s="22" t="s">
        <v>271</v>
      </c>
    </row>
    <row r="731">
      <c r="M731" s="23" t="s">
        <v>850</v>
      </c>
      <c r="N731" s="22" t="s">
        <v>119</v>
      </c>
      <c r="O731" s="22" t="s">
        <v>766</v>
      </c>
      <c r="P731" s="22" t="s">
        <v>271</v>
      </c>
    </row>
    <row r="732">
      <c r="M732" s="23" t="s">
        <v>851</v>
      </c>
      <c r="N732" s="22" t="s">
        <v>143</v>
      </c>
      <c r="O732" s="22" t="s">
        <v>852</v>
      </c>
      <c r="P732" s="22" t="s">
        <v>271</v>
      </c>
    </row>
    <row r="733">
      <c r="M733" s="23" t="s">
        <v>853</v>
      </c>
      <c r="N733" s="22" t="s">
        <v>119</v>
      </c>
      <c r="O733" s="22" t="s">
        <v>565</v>
      </c>
      <c r="P733" s="22" t="s">
        <v>271</v>
      </c>
    </row>
    <row r="734">
      <c r="M734" s="23" t="s">
        <v>854</v>
      </c>
      <c r="N734" s="22" t="s">
        <v>143</v>
      </c>
      <c r="O734" s="22" t="s">
        <v>631</v>
      </c>
      <c r="P734" s="22" t="s">
        <v>271</v>
      </c>
    </row>
    <row r="735">
      <c r="M735" s="23" t="s">
        <v>855</v>
      </c>
      <c r="N735" s="22" t="s">
        <v>143</v>
      </c>
      <c r="O735" s="22" t="s">
        <v>856</v>
      </c>
      <c r="P735" s="22" t="s">
        <v>293</v>
      </c>
    </row>
    <row r="736">
      <c r="M736" s="23" t="s">
        <v>857</v>
      </c>
      <c r="N736" s="22" t="s">
        <v>137</v>
      </c>
      <c r="O736" s="22" t="s">
        <v>858</v>
      </c>
      <c r="P736" s="22" t="s">
        <v>293</v>
      </c>
    </row>
    <row r="737">
      <c r="M737" s="23" t="s">
        <v>859</v>
      </c>
      <c r="N737" s="22" t="s">
        <v>137</v>
      </c>
      <c r="O737" s="22" t="s">
        <v>858</v>
      </c>
      <c r="P737" s="22" t="s">
        <v>293</v>
      </c>
    </row>
    <row r="738">
      <c r="M738" s="23" t="s">
        <v>860</v>
      </c>
      <c r="N738" s="22" t="s">
        <v>137</v>
      </c>
      <c r="O738" s="22" t="s">
        <v>858</v>
      </c>
      <c r="P738" s="22" t="s">
        <v>293</v>
      </c>
    </row>
    <row r="739">
      <c r="M739" s="23" t="s">
        <v>861</v>
      </c>
      <c r="N739" s="22" t="s">
        <v>137</v>
      </c>
      <c r="O739" s="22" t="s">
        <v>858</v>
      </c>
      <c r="P739" s="22" t="s">
        <v>293</v>
      </c>
    </row>
    <row r="740">
      <c r="M740" s="23" t="s">
        <v>862</v>
      </c>
      <c r="N740" s="22" t="s">
        <v>119</v>
      </c>
      <c r="O740" s="22" t="s">
        <v>863</v>
      </c>
      <c r="P740" s="22" t="s">
        <v>293</v>
      </c>
    </row>
    <row r="741">
      <c r="M741" s="23" t="s">
        <v>864</v>
      </c>
      <c r="N741" s="22" t="s">
        <v>119</v>
      </c>
      <c r="O741" s="22" t="s">
        <v>863</v>
      </c>
      <c r="P741" s="22" t="s">
        <v>293</v>
      </c>
    </row>
    <row r="742">
      <c r="M742" s="23" t="s">
        <v>865</v>
      </c>
      <c r="N742" s="22" t="s">
        <v>119</v>
      </c>
      <c r="O742" s="22" t="s">
        <v>863</v>
      </c>
      <c r="P742" s="22" t="s">
        <v>293</v>
      </c>
    </row>
    <row r="743">
      <c r="M743" s="23" t="s">
        <v>866</v>
      </c>
      <c r="N743" s="22" t="s">
        <v>119</v>
      </c>
      <c r="O743" s="22" t="s">
        <v>863</v>
      </c>
      <c r="P743" s="22" t="s">
        <v>293</v>
      </c>
    </row>
    <row r="744">
      <c r="M744" s="23" t="s">
        <v>867</v>
      </c>
      <c r="N744" s="22" t="s">
        <v>119</v>
      </c>
      <c r="O744" s="22" t="s">
        <v>863</v>
      </c>
      <c r="P744" s="22" t="s">
        <v>293</v>
      </c>
    </row>
    <row r="745">
      <c r="M745" s="23" t="s">
        <v>868</v>
      </c>
      <c r="N745" s="22" t="s">
        <v>119</v>
      </c>
      <c r="O745" s="22" t="s">
        <v>432</v>
      </c>
      <c r="P745" s="22" t="s">
        <v>293</v>
      </c>
    </row>
    <row r="746">
      <c r="M746" s="23" t="s">
        <v>869</v>
      </c>
      <c r="N746" s="22" t="s">
        <v>107</v>
      </c>
      <c r="O746" s="22" t="s">
        <v>870</v>
      </c>
      <c r="P746" s="22" t="s">
        <v>271</v>
      </c>
    </row>
    <row r="747">
      <c r="M747" s="23" t="s">
        <v>871</v>
      </c>
      <c r="N747" s="22" t="s">
        <v>119</v>
      </c>
      <c r="O747" s="22" t="s">
        <v>872</v>
      </c>
      <c r="P747" s="22" t="s">
        <v>293</v>
      </c>
    </row>
    <row r="748">
      <c r="M748" s="23" t="s">
        <v>873</v>
      </c>
      <c r="N748" s="22" t="s">
        <v>119</v>
      </c>
      <c r="O748" s="22" t="s">
        <v>872</v>
      </c>
      <c r="P748" s="22" t="s">
        <v>293</v>
      </c>
    </row>
    <row r="749">
      <c r="M749" s="23" t="s">
        <v>874</v>
      </c>
      <c r="N749" s="22" t="s">
        <v>119</v>
      </c>
      <c r="O749" s="22" t="s">
        <v>872</v>
      </c>
      <c r="P749" s="22" t="s">
        <v>293</v>
      </c>
    </row>
    <row r="750">
      <c r="M750" s="23" t="s">
        <v>875</v>
      </c>
      <c r="N750" s="22" t="s">
        <v>119</v>
      </c>
      <c r="O750" s="22" t="s">
        <v>872</v>
      </c>
      <c r="P750" s="22" t="s">
        <v>293</v>
      </c>
    </row>
    <row r="751">
      <c r="M751" s="23" t="s">
        <v>876</v>
      </c>
      <c r="N751" s="22" t="s">
        <v>119</v>
      </c>
      <c r="O751" s="22" t="s">
        <v>872</v>
      </c>
      <c r="P751" s="22" t="s">
        <v>293</v>
      </c>
    </row>
    <row r="752">
      <c r="M752" s="23" t="s">
        <v>877</v>
      </c>
      <c r="N752" s="22" t="s">
        <v>107</v>
      </c>
      <c r="O752" s="22" t="s">
        <v>522</v>
      </c>
      <c r="P752" s="22" t="s">
        <v>410</v>
      </c>
    </row>
    <row r="753">
      <c r="M753" s="23" t="s">
        <v>878</v>
      </c>
      <c r="N753" s="22" t="s">
        <v>107</v>
      </c>
      <c r="O753" s="22" t="s">
        <v>522</v>
      </c>
      <c r="P753" s="22" t="s">
        <v>410</v>
      </c>
    </row>
    <row r="754">
      <c r="M754" s="23" t="s">
        <v>879</v>
      </c>
      <c r="N754" s="22" t="s">
        <v>107</v>
      </c>
      <c r="O754" s="22" t="s">
        <v>880</v>
      </c>
      <c r="P754" s="22" t="s">
        <v>293</v>
      </c>
    </row>
    <row r="755">
      <c r="M755" s="23" t="s">
        <v>881</v>
      </c>
      <c r="N755" s="22" t="s">
        <v>119</v>
      </c>
      <c r="O755" s="22" t="s">
        <v>882</v>
      </c>
      <c r="P755" s="22" t="s">
        <v>271</v>
      </c>
    </row>
    <row r="756">
      <c r="M756" s="23" t="s">
        <v>883</v>
      </c>
      <c r="N756" s="22" t="s">
        <v>119</v>
      </c>
      <c r="O756" s="22" t="s">
        <v>882</v>
      </c>
      <c r="P756" s="22" t="s">
        <v>271</v>
      </c>
    </row>
    <row r="757">
      <c r="M757" s="23" t="s">
        <v>884</v>
      </c>
      <c r="N757" s="22" t="s">
        <v>119</v>
      </c>
      <c r="O757" s="22" t="s">
        <v>882</v>
      </c>
      <c r="P757" s="22" t="s">
        <v>271</v>
      </c>
    </row>
    <row r="758">
      <c r="M758" s="23" t="s">
        <v>885</v>
      </c>
      <c r="N758" s="22" t="s">
        <v>119</v>
      </c>
      <c r="O758" s="22" t="s">
        <v>882</v>
      </c>
      <c r="P758" s="22" t="s">
        <v>271</v>
      </c>
    </row>
    <row r="759">
      <c r="M759" s="23" t="s">
        <v>886</v>
      </c>
      <c r="N759" s="22" t="s">
        <v>119</v>
      </c>
      <c r="O759" s="22" t="s">
        <v>882</v>
      </c>
      <c r="P759" s="22" t="s">
        <v>271</v>
      </c>
    </row>
    <row r="760">
      <c r="M760" s="23" t="s">
        <v>887</v>
      </c>
      <c r="N760" s="22" t="s">
        <v>119</v>
      </c>
      <c r="O760" s="22" t="s">
        <v>538</v>
      </c>
      <c r="P760" s="22" t="s">
        <v>271</v>
      </c>
    </row>
    <row r="761">
      <c r="M761" s="23" t="s">
        <v>888</v>
      </c>
      <c r="N761" s="22" t="s">
        <v>119</v>
      </c>
      <c r="O761" s="22" t="s">
        <v>538</v>
      </c>
      <c r="P761" s="22" t="s">
        <v>271</v>
      </c>
    </row>
    <row r="762">
      <c r="M762" s="23" t="s">
        <v>889</v>
      </c>
      <c r="N762" s="22" t="s">
        <v>119</v>
      </c>
      <c r="O762" s="22" t="s">
        <v>538</v>
      </c>
      <c r="P762" s="22" t="s">
        <v>271</v>
      </c>
    </row>
    <row r="763">
      <c r="M763" s="23" t="s">
        <v>890</v>
      </c>
      <c r="N763" s="22" t="s">
        <v>107</v>
      </c>
      <c r="O763" s="22" t="s">
        <v>522</v>
      </c>
      <c r="P763" s="22" t="s">
        <v>271</v>
      </c>
    </row>
    <row r="764">
      <c r="M764" s="23" t="s">
        <v>891</v>
      </c>
      <c r="N764" s="22" t="s">
        <v>107</v>
      </c>
      <c r="O764" s="22" t="s">
        <v>522</v>
      </c>
      <c r="P764" s="22" t="s">
        <v>271</v>
      </c>
    </row>
    <row r="765">
      <c r="M765" s="23" t="s">
        <v>892</v>
      </c>
      <c r="N765" s="22" t="s">
        <v>107</v>
      </c>
      <c r="O765" s="22" t="s">
        <v>522</v>
      </c>
      <c r="P765" s="22" t="s">
        <v>271</v>
      </c>
    </row>
    <row r="766">
      <c r="M766" s="23" t="s">
        <v>893</v>
      </c>
      <c r="N766" s="22" t="s">
        <v>107</v>
      </c>
      <c r="O766" s="22" t="s">
        <v>894</v>
      </c>
      <c r="P766" s="22" t="s">
        <v>293</v>
      </c>
    </row>
    <row r="767">
      <c r="M767" s="23" t="s">
        <v>895</v>
      </c>
      <c r="N767" s="22" t="s">
        <v>107</v>
      </c>
      <c r="O767" s="22" t="s">
        <v>894</v>
      </c>
      <c r="P767" s="22" t="s">
        <v>293</v>
      </c>
    </row>
    <row r="768">
      <c r="M768" s="23" t="s">
        <v>896</v>
      </c>
      <c r="N768" s="22" t="s">
        <v>119</v>
      </c>
      <c r="O768" s="22" t="s">
        <v>897</v>
      </c>
      <c r="P768" s="22" t="s">
        <v>293</v>
      </c>
    </row>
    <row r="769">
      <c r="M769" s="23" t="s">
        <v>898</v>
      </c>
      <c r="N769" s="22" t="s">
        <v>107</v>
      </c>
      <c r="O769" s="22" t="s">
        <v>784</v>
      </c>
      <c r="P769" s="22" t="s">
        <v>293</v>
      </c>
    </row>
    <row r="770">
      <c r="M770" s="23" t="s">
        <v>899</v>
      </c>
      <c r="N770" s="22" t="s">
        <v>107</v>
      </c>
      <c r="O770" s="22" t="s">
        <v>784</v>
      </c>
      <c r="P770" s="22" t="s">
        <v>293</v>
      </c>
    </row>
    <row r="771">
      <c r="M771" s="23" t="s">
        <v>900</v>
      </c>
      <c r="N771" s="22" t="s">
        <v>107</v>
      </c>
      <c r="O771" s="22" t="s">
        <v>784</v>
      </c>
      <c r="P771" s="22" t="s">
        <v>293</v>
      </c>
    </row>
    <row r="772">
      <c r="M772" s="23" t="s">
        <v>901</v>
      </c>
      <c r="N772" s="22" t="s">
        <v>107</v>
      </c>
      <c r="O772" s="22" t="s">
        <v>784</v>
      </c>
      <c r="P772" s="22" t="s">
        <v>293</v>
      </c>
    </row>
    <row r="773">
      <c r="M773" s="23" t="s">
        <v>902</v>
      </c>
      <c r="N773" s="22" t="s">
        <v>107</v>
      </c>
      <c r="O773" s="22" t="s">
        <v>784</v>
      </c>
      <c r="P773" s="22" t="s">
        <v>293</v>
      </c>
    </row>
    <row r="774">
      <c r="M774" s="23" t="s">
        <v>903</v>
      </c>
      <c r="N774" s="22" t="s">
        <v>107</v>
      </c>
      <c r="O774" s="22" t="s">
        <v>784</v>
      </c>
      <c r="P774" s="22" t="s">
        <v>293</v>
      </c>
    </row>
    <row r="775">
      <c r="M775" s="23" t="s">
        <v>904</v>
      </c>
      <c r="N775" s="22" t="s">
        <v>107</v>
      </c>
      <c r="O775" s="22" t="s">
        <v>784</v>
      </c>
      <c r="P775" s="22" t="s">
        <v>293</v>
      </c>
    </row>
    <row r="776">
      <c r="M776" s="23" t="s">
        <v>905</v>
      </c>
      <c r="N776" s="22" t="s">
        <v>137</v>
      </c>
      <c r="O776" s="22" t="s">
        <v>906</v>
      </c>
      <c r="P776" s="22" t="s">
        <v>293</v>
      </c>
    </row>
    <row r="777">
      <c r="M777" s="23" t="s">
        <v>907</v>
      </c>
      <c r="N777" s="22" t="s">
        <v>447</v>
      </c>
      <c r="O777" s="22" t="s">
        <v>908</v>
      </c>
      <c r="P777" s="22" t="s">
        <v>293</v>
      </c>
    </row>
    <row r="778">
      <c r="M778" s="23" t="s">
        <v>909</v>
      </c>
      <c r="N778" s="22" t="s">
        <v>119</v>
      </c>
      <c r="O778" s="22" t="s">
        <v>910</v>
      </c>
      <c r="P778" s="22" t="s">
        <v>271</v>
      </c>
    </row>
    <row r="779">
      <c r="M779" s="23" t="s">
        <v>911</v>
      </c>
      <c r="N779" s="22" t="s">
        <v>119</v>
      </c>
      <c r="O779" s="22" t="s">
        <v>897</v>
      </c>
      <c r="P779" s="22" t="s">
        <v>293</v>
      </c>
    </row>
    <row r="780">
      <c r="M780" s="23" t="s">
        <v>912</v>
      </c>
      <c r="N780" s="22" t="s">
        <v>119</v>
      </c>
      <c r="O780" s="22" t="s">
        <v>897</v>
      </c>
      <c r="P780" s="22" t="s">
        <v>293</v>
      </c>
    </row>
    <row r="781">
      <c r="M781" s="23" t="s">
        <v>913</v>
      </c>
      <c r="N781" s="22" t="s">
        <v>119</v>
      </c>
      <c r="O781" s="22" t="s">
        <v>809</v>
      </c>
      <c r="P781" s="22" t="s">
        <v>293</v>
      </c>
    </row>
    <row r="782">
      <c r="M782" s="23" t="s">
        <v>914</v>
      </c>
      <c r="N782" s="22" t="s">
        <v>119</v>
      </c>
      <c r="O782" s="22" t="s">
        <v>809</v>
      </c>
      <c r="P782" s="22" t="s">
        <v>293</v>
      </c>
    </row>
    <row r="783">
      <c r="M783" s="23" t="s">
        <v>915</v>
      </c>
      <c r="N783" s="22" t="s">
        <v>119</v>
      </c>
      <c r="O783" s="22" t="s">
        <v>809</v>
      </c>
      <c r="P783" s="22" t="s">
        <v>293</v>
      </c>
    </row>
    <row r="784">
      <c r="M784" s="23" t="s">
        <v>916</v>
      </c>
      <c r="N784" s="22" t="s">
        <v>119</v>
      </c>
      <c r="O784" s="22" t="s">
        <v>809</v>
      </c>
      <c r="P784" s="22" t="s">
        <v>293</v>
      </c>
    </row>
    <row r="785">
      <c r="M785" s="23" t="s">
        <v>917</v>
      </c>
      <c r="N785" s="22" t="s">
        <v>119</v>
      </c>
      <c r="O785" s="22" t="s">
        <v>809</v>
      </c>
      <c r="P785" s="22" t="s">
        <v>293</v>
      </c>
    </row>
    <row r="786">
      <c r="M786" s="23" t="s">
        <v>918</v>
      </c>
      <c r="N786" s="22" t="s">
        <v>119</v>
      </c>
      <c r="O786" s="22" t="s">
        <v>919</v>
      </c>
      <c r="P786" s="22" t="s">
        <v>293</v>
      </c>
    </row>
    <row r="787">
      <c r="M787" s="23" t="s">
        <v>920</v>
      </c>
      <c r="N787" s="22" t="s">
        <v>119</v>
      </c>
      <c r="O787" s="22" t="s">
        <v>919</v>
      </c>
      <c r="P787" s="22" t="s">
        <v>293</v>
      </c>
    </row>
    <row r="788">
      <c r="M788" s="23" t="s">
        <v>921</v>
      </c>
      <c r="N788" s="22" t="s">
        <v>119</v>
      </c>
      <c r="O788" s="22" t="s">
        <v>919</v>
      </c>
      <c r="P788" s="22" t="s">
        <v>293</v>
      </c>
    </row>
    <row r="789">
      <c r="M789" s="23" t="s">
        <v>922</v>
      </c>
      <c r="N789" s="22" t="s">
        <v>119</v>
      </c>
      <c r="O789" s="22" t="s">
        <v>919</v>
      </c>
      <c r="P789" s="22" t="s">
        <v>293</v>
      </c>
    </row>
    <row r="790">
      <c r="M790" s="23" t="s">
        <v>923</v>
      </c>
      <c r="N790" s="22" t="s">
        <v>119</v>
      </c>
      <c r="O790" s="22" t="s">
        <v>924</v>
      </c>
      <c r="P790" s="22" t="s">
        <v>293</v>
      </c>
    </row>
    <row r="791">
      <c r="M791" s="23" t="s">
        <v>925</v>
      </c>
      <c r="N791" s="22" t="s">
        <v>119</v>
      </c>
      <c r="O791" s="22" t="s">
        <v>924</v>
      </c>
      <c r="P791" s="22" t="s">
        <v>293</v>
      </c>
    </row>
    <row r="792">
      <c r="M792" s="23" t="s">
        <v>926</v>
      </c>
      <c r="N792" s="22" t="s">
        <v>119</v>
      </c>
      <c r="O792" s="22" t="s">
        <v>924</v>
      </c>
      <c r="P792" s="22" t="s">
        <v>293</v>
      </c>
    </row>
    <row r="793">
      <c r="M793" s="23" t="s">
        <v>927</v>
      </c>
      <c r="N793" s="22" t="s">
        <v>119</v>
      </c>
      <c r="O793" s="22" t="s">
        <v>924</v>
      </c>
      <c r="P793" s="22" t="s">
        <v>293</v>
      </c>
    </row>
    <row r="794">
      <c r="M794" s="23" t="s">
        <v>928</v>
      </c>
      <c r="N794" s="22" t="s">
        <v>119</v>
      </c>
      <c r="O794" s="22" t="s">
        <v>929</v>
      </c>
      <c r="P794" s="22" t="s">
        <v>293</v>
      </c>
    </row>
    <row r="795">
      <c r="M795" s="23" t="s">
        <v>930</v>
      </c>
      <c r="N795" s="22" t="s">
        <v>119</v>
      </c>
      <c r="O795" s="22" t="s">
        <v>929</v>
      </c>
      <c r="P795" s="22" t="s">
        <v>293</v>
      </c>
    </row>
    <row r="796">
      <c r="M796" s="23" t="s">
        <v>931</v>
      </c>
      <c r="N796" s="22" t="s">
        <v>119</v>
      </c>
      <c r="O796" s="22" t="s">
        <v>929</v>
      </c>
      <c r="P796" s="22" t="s">
        <v>293</v>
      </c>
    </row>
    <row r="797">
      <c r="M797" s="23" t="s">
        <v>932</v>
      </c>
      <c r="N797" s="22" t="s">
        <v>119</v>
      </c>
      <c r="O797" s="22" t="s">
        <v>929</v>
      </c>
      <c r="P797" s="22" t="s">
        <v>293</v>
      </c>
    </row>
    <row r="798">
      <c r="M798" s="23" t="s">
        <v>933</v>
      </c>
      <c r="N798" s="22" t="s">
        <v>119</v>
      </c>
      <c r="O798" s="22" t="s">
        <v>929</v>
      </c>
      <c r="P798" s="22" t="s">
        <v>293</v>
      </c>
    </row>
    <row r="799">
      <c r="M799" s="23" t="s">
        <v>934</v>
      </c>
      <c r="N799" s="22" t="s">
        <v>119</v>
      </c>
      <c r="O799" s="22" t="s">
        <v>929</v>
      </c>
      <c r="P799" s="22" t="s">
        <v>293</v>
      </c>
    </row>
    <row r="800">
      <c r="M800" s="23" t="s">
        <v>935</v>
      </c>
      <c r="N800" s="22" t="s">
        <v>119</v>
      </c>
      <c r="O800" s="22" t="s">
        <v>929</v>
      </c>
      <c r="P800" s="22" t="s">
        <v>293</v>
      </c>
    </row>
    <row r="801">
      <c r="M801" s="23" t="s">
        <v>936</v>
      </c>
      <c r="N801" s="22" t="s">
        <v>119</v>
      </c>
      <c r="O801" s="22" t="s">
        <v>924</v>
      </c>
      <c r="P801" s="22" t="s">
        <v>293</v>
      </c>
    </row>
    <row r="802">
      <c r="M802" s="23" t="s">
        <v>937</v>
      </c>
      <c r="N802" s="22" t="s">
        <v>119</v>
      </c>
      <c r="O802" s="22" t="s">
        <v>924</v>
      </c>
      <c r="P802" s="22" t="s">
        <v>293</v>
      </c>
    </row>
    <row r="803">
      <c r="M803" s="23" t="s">
        <v>938</v>
      </c>
      <c r="N803" s="22" t="s">
        <v>119</v>
      </c>
      <c r="O803" s="22" t="s">
        <v>817</v>
      </c>
      <c r="P803" s="22" t="s">
        <v>293</v>
      </c>
    </row>
    <row r="804">
      <c r="M804" s="23" t="s">
        <v>939</v>
      </c>
      <c r="N804" s="22" t="s">
        <v>119</v>
      </c>
      <c r="O804" s="22" t="s">
        <v>819</v>
      </c>
      <c r="P804" s="22" t="s">
        <v>410</v>
      </c>
    </row>
    <row r="805">
      <c r="M805" s="23" t="s">
        <v>940</v>
      </c>
      <c r="N805" s="22" t="s">
        <v>119</v>
      </c>
      <c r="O805" s="22" t="s">
        <v>819</v>
      </c>
      <c r="P805" s="22" t="s">
        <v>410</v>
      </c>
    </row>
    <row r="806">
      <c r="M806" s="23" t="s">
        <v>941</v>
      </c>
      <c r="N806" s="22" t="s">
        <v>119</v>
      </c>
      <c r="O806" s="22" t="s">
        <v>819</v>
      </c>
      <c r="P806" s="22" t="s">
        <v>410</v>
      </c>
    </row>
    <row r="807">
      <c r="M807" s="23" t="s">
        <v>942</v>
      </c>
      <c r="N807" s="22" t="s">
        <v>119</v>
      </c>
      <c r="O807" s="22" t="s">
        <v>819</v>
      </c>
      <c r="P807" s="22" t="s">
        <v>410</v>
      </c>
    </row>
    <row r="808">
      <c r="M808" s="23" t="s">
        <v>943</v>
      </c>
      <c r="N808" s="22" t="s">
        <v>119</v>
      </c>
      <c r="O808" s="22" t="s">
        <v>817</v>
      </c>
      <c r="P808" s="22" t="s">
        <v>410</v>
      </c>
    </row>
    <row r="809">
      <c r="M809" s="23" t="s">
        <v>944</v>
      </c>
      <c r="N809" s="22" t="s">
        <v>119</v>
      </c>
      <c r="O809" s="22" t="s">
        <v>817</v>
      </c>
      <c r="P809" s="22" t="s">
        <v>410</v>
      </c>
    </row>
    <row r="810">
      <c r="M810" s="23" t="s">
        <v>945</v>
      </c>
      <c r="N810" s="22" t="s">
        <v>119</v>
      </c>
      <c r="O810" s="22" t="s">
        <v>817</v>
      </c>
      <c r="P810" s="22" t="s">
        <v>410</v>
      </c>
    </row>
    <row r="811">
      <c r="M811" s="23" t="s">
        <v>946</v>
      </c>
      <c r="N811" s="22" t="s">
        <v>119</v>
      </c>
      <c r="O811" s="22" t="s">
        <v>817</v>
      </c>
      <c r="P811" s="22" t="s">
        <v>410</v>
      </c>
    </row>
    <row r="812">
      <c r="M812" s="23" t="s">
        <v>947</v>
      </c>
      <c r="N812" s="22" t="s">
        <v>119</v>
      </c>
      <c r="O812" s="22" t="s">
        <v>817</v>
      </c>
      <c r="P812" s="22" t="s">
        <v>410</v>
      </c>
    </row>
    <row r="813">
      <c r="M813" s="23" t="s">
        <v>948</v>
      </c>
      <c r="N813" s="22" t="s">
        <v>119</v>
      </c>
      <c r="O813" s="22" t="s">
        <v>817</v>
      </c>
      <c r="P813" s="22" t="s">
        <v>293</v>
      </c>
    </row>
    <row r="814">
      <c r="M814" s="23" t="s">
        <v>949</v>
      </c>
      <c r="N814" s="22" t="s">
        <v>119</v>
      </c>
      <c r="O814" s="22" t="s">
        <v>817</v>
      </c>
      <c r="P814" s="22" t="s">
        <v>293</v>
      </c>
    </row>
    <row r="815">
      <c r="M815" s="23" t="s">
        <v>950</v>
      </c>
      <c r="N815" s="22" t="s">
        <v>119</v>
      </c>
      <c r="O815" s="22" t="s">
        <v>817</v>
      </c>
      <c r="P815" s="22" t="s">
        <v>293</v>
      </c>
    </row>
    <row r="816">
      <c r="M816" s="23" t="s">
        <v>951</v>
      </c>
      <c r="N816" s="22" t="s">
        <v>119</v>
      </c>
      <c r="O816" s="22" t="s">
        <v>817</v>
      </c>
      <c r="P816" s="22" t="s">
        <v>293</v>
      </c>
    </row>
    <row r="817">
      <c r="M817" s="23" t="s">
        <v>952</v>
      </c>
      <c r="N817" s="22" t="s">
        <v>119</v>
      </c>
      <c r="O817" s="22" t="s">
        <v>819</v>
      </c>
      <c r="P817" s="22" t="s">
        <v>293</v>
      </c>
    </row>
    <row r="818">
      <c r="M818" s="23" t="s">
        <v>953</v>
      </c>
      <c r="N818" s="22" t="s">
        <v>119</v>
      </c>
      <c r="O818" s="22" t="s">
        <v>817</v>
      </c>
      <c r="P818" s="22" t="s">
        <v>293</v>
      </c>
    </row>
    <row r="819">
      <c r="M819" s="23" t="s">
        <v>954</v>
      </c>
      <c r="N819" s="22" t="s">
        <v>119</v>
      </c>
      <c r="O819" s="22" t="s">
        <v>817</v>
      </c>
      <c r="P819" s="22" t="s">
        <v>293</v>
      </c>
    </row>
    <row r="820">
      <c r="M820" s="23" t="s">
        <v>955</v>
      </c>
      <c r="N820" s="22" t="s">
        <v>119</v>
      </c>
      <c r="O820" s="22" t="s">
        <v>817</v>
      </c>
      <c r="P820" s="22" t="s">
        <v>293</v>
      </c>
    </row>
    <row r="821">
      <c r="M821" s="23" t="s">
        <v>956</v>
      </c>
      <c r="N821" s="22" t="s">
        <v>119</v>
      </c>
      <c r="O821" s="22" t="s">
        <v>817</v>
      </c>
      <c r="P821" s="22" t="s">
        <v>293</v>
      </c>
    </row>
    <row r="822">
      <c r="M822" s="23" t="s">
        <v>957</v>
      </c>
      <c r="N822" s="22" t="s">
        <v>119</v>
      </c>
      <c r="O822" s="22" t="s">
        <v>817</v>
      </c>
      <c r="P822" s="22" t="s">
        <v>293</v>
      </c>
    </row>
    <row r="823">
      <c r="M823" s="23" t="s">
        <v>958</v>
      </c>
      <c r="N823" s="22" t="s">
        <v>119</v>
      </c>
      <c r="O823" s="22" t="s">
        <v>817</v>
      </c>
      <c r="P823" s="22" t="s">
        <v>293</v>
      </c>
    </row>
    <row r="824">
      <c r="M824" s="23" t="s">
        <v>959</v>
      </c>
      <c r="N824" s="22" t="s">
        <v>119</v>
      </c>
      <c r="O824" s="22" t="s">
        <v>432</v>
      </c>
      <c r="P824" s="22" t="s">
        <v>293</v>
      </c>
    </row>
    <row r="825">
      <c r="M825" s="23" t="s">
        <v>960</v>
      </c>
      <c r="N825" s="22" t="s">
        <v>137</v>
      </c>
      <c r="O825" s="22" t="s">
        <v>961</v>
      </c>
      <c r="P825" s="22" t="s">
        <v>293</v>
      </c>
    </row>
    <row r="826">
      <c r="M826" s="23" t="s">
        <v>962</v>
      </c>
      <c r="N826" s="22" t="s">
        <v>119</v>
      </c>
      <c r="O826" s="22" t="s">
        <v>817</v>
      </c>
      <c r="P826" s="22" t="s">
        <v>271</v>
      </c>
    </row>
    <row r="827">
      <c r="M827" s="23" t="s">
        <v>963</v>
      </c>
      <c r="N827" s="22" t="s">
        <v>119</v>
      </c>
      <c r="O827" s="22" t="s">
        <v>817</v>
      </c>
      <c r="P827" s="22" t="s">
        <v>271</v>
      </c>
    </row>
    <row r="828">
      <c r="M828" s="23" t="s">
        <v>964</v>
      </c>
      <c r="N828" s="22" t="s">
        <v>119</v>
      </c>
      <c r="O828" s="22" t="s">
        <v>817</v>
      </c>
      <c r="P828" s="22" t="s">
        <v>271</v>
      </c>
    </row>
    <row r="829">
      <c r="M829" s="23" t="s">
        <v>965</v>
      </c>
      <c r="N829" s="22" t="s">
        <v>119</v>
      </c>
      <c r="O829" s="22" t="s">
        <v>817</v>
      </c>
      <c r="P829" s="22" t="s">
        <v>271</v>
      </c>
    </row>
    <row r="830">
      <c r="M830" s="23" t="s">
        <v>966</v>
      </c>
      <c r="N830" s="22" t="s">
        <v>119</v>
      </c>
      <c r="O830" s="22" t="s">
        <v>817</v>
      </c>
      <c r="P830" s="22" t="s">
        <v>271</v>
      </c>
    </row>
    <row r="831">
      <c r="M831" s="23" t="s">
        <v>967</v>
      </c>
      <c r="N831" s="22" t="s">
        <v>119</v>
      </c>
      <c r="O831" s="22" t="s">
        <v>817</v>
      </c>
      <c r="P831" s="22" t="s">
        <v>271</v>
      </c>
    </row>
    <row r="832">
      <c r="M832" s="23" t="s">
        <v>968</v>
      </c>
      <c r="N832" s="22" t="s">
        <v>119</v>
      </c>
      <c r="O832" s="22" t="s">
        <v>817</v>
      </c>
      <c r="P832" s="22" t="s">
        <v>410</v>
      </c>
    </row>
    <row r="833">
      <c r="M833" s="23" t="s">
        <v>969</v>
      </c>
      <c r="N833" s="22" t="s">
        <v>137</v>
      </c>
      <c r="O833" s="22" t="s">
        <v>970</v>
      </c>
      <c r="P833" s="22" t="s">
        <v>293</v>
      </c>
    </row>
    <row r="834">
      <c r="M834" s="23" t="s">
        <v>971</v>
      </c>
      <c r="N834" s="22" t="s">
        <v>137</v>
      </c>
      <c r="O834" s="22" t="s">
        <v>970</v>
      </c>
      <c r="P834" s="22" t="s">
        <v>293</v>
      </c>
    </row>
    <row r="835">
      <c r="M835" s="23" t="s">
        <v>972</v>
      </c>
      <c r="N835" s="22" t="s">
        <v>137</v>
      </c>
      <c r="O835" s="22" t="s">
        <v>970</v>
      </c>
      <c r="P835" s="22" t="s">
        <v>293</v>
      </c>
    </row>
    <row r="836">
      <c r="M836" s="23" t="s">
        <v>973</v>
      </c>
      <c r="N836" s="22" t="s">
        <v>137</v>
      </c>
      <c r="O836" s="22" t="s">
        <v>970</v>
      </c>
      <c r="P836" s="22" t="s">
        <v>293</v>
      </c>
    </row>
    <row r="837">
      <c r="M837" s="23" t="s">
        <v>974</v>
      </c>
      <c r="N837" s="22" t="s">
        <v>137</v>
      </c>
      <c r="O837" s="22" t="s">
        <v>970</v>
      </c>
      <c r="P837" s="22" t="s">
        <v>293</v>
      </c>
    </row>
    <row r="838">
      <c r="M838" s="23" t="s">
        <v>975</v>
      </c>
      <c r="N838" s="22" t="s">
        <v>137</v>
      </c>
      <c r="O838" s="22" t="s">
        <v>970</v>
      </c>
      <c r="P838" s="22" t="s">
        <v>293</v>
      </c>
    </row>
    <row r="839">
      <c r="M839" s="23" t="s">
        <v>976</v>
      </c>
      <c r="N839" s="22" t="s">
        <v>137</v>
      </c>
      <c r="O839" s="22" t="s">
        <v>970</v>
      </c>
      <c r="P839" s="22" t="s">
        <v>293</v>
      </c>
    </row>
    <row r="840">
      <c r="M840" s="23" t="s">
        <v>977</v>
      </c>
      <c r="N840" s="22" t="s">
        <v>137</v>
      </c>
      <c r="O840" s="22" t="s">
        <v>773</v>
      </c>
      <c r="P840" s="22" t="s">
        <v>293</v>
      </c>
    </row>
    <row r="841">
      <c r="M841" s="23" t="s">
        <v>978</v>
      </c>
      <c r="N841" s="22" t="s">
        <v>447</v>
      </c>
      <c r="O841" s="22" t="s">
        <v>448</v>
      </c>
      <c r="P841" s="22" t="s">
        <v>293</v>
      </c>
    </row>
    <row r="842">
      <c r="M842" s="23" t="s">
        <v>979</v>
      </c>
      <c r="N842" s="22" t="s">
        <v>107</v>
      </c>
      <c r="O842" s="22" t="s">
        <v>980</v>
      </c>
      <c r="P842" s="22" t="s">
        <v>293</v>
      </c>
    </row>
    <row r="843">
      <c r="M843" s="23" t="s">
        <v>981</v>
      </c>
      <c r="N843" s="22" t="s">
        <v>143</v>
      </c>
      <c r="O843" s="22" t="s">
        <v>852</v>
      </c>
      <c r="P843" s="22" t="s">
        <v>271</v>
      </c>
    </row>
    <row r="844">
      <c r="M844" s="23" t="s">
        <v>982</v>
      </c>
      <c r="N844" s="22" t="s">
        <v>143</v>
      </c>
      <c r="O844" s="22" t="s">
        <v>852</v>
      </c>
      <c r="P844" s="22" t="s">
        <v>271</v>
      </c>
    </row>
    <row r="845">
      <c r="M845" s="23" t="s">
        <v>983</v>
      </c>
      <c r="N845" s="22" t="s">
        <v>143</v>
      </c>
      <c r="O845" s="22" t="s">
        <v>984</v>
      </c>
      <c r="P845" s="22" t="s">
        <v>271</v>
      </c>
    </row>
    <row r="846">
      <c r="M846" s="23" t="s">
        <v>985</v>
      </c>
      <c r="N846" s="22" t="s">
        <v>143</v>
      </c>
      <c r="O846" s="22" t="s">
        <v>986</v>
      </c>
      <c r="P846" s="22" t="s">
        <v>293</v>
      </c>
    </row>
    <row r="847">
      <c r="M847" s="23" t="s">
        <v>987</v>
      </c>
      <c r="N847" s="22" t="s">
        <v>143</v>
      </c>
      <c r="O847" s="22" t="s">
        <v>986</v>
      </c>
      <c r="P847" s="22" t="s">
        <v>293</v>
      </c>
    </row>
    <row r="848">
      <c r="M848" s="23" t="s">
        <v>988</v>
      </c>
      <c r="N848" s="22" t="s">
        <v>131</v>
      </c>
      <c r="O848" s="22" t="s">
        <v>989</v>
      </c>
      <c r="P848" s="22" t="s">
        <v>293</v>
      </c>
    </row>
    <row r="849">
      <c r="M849" s="23" t="s">
        <v>990</v>
      </c>
      <c r="N849" s="22" t="s">
        <v>143</v>
      </c>
      <c r="O849" s="22" t="s">
        <v>991</v>
      </c>
      <c r="P849" s="22" t="s">
        <v>293</v>
      </c>
    </row>
    <row r="850">
      <c r="M850" s="23" t="s">
        <v>992</v>
      </c>
      <c r="N850" s="22" t="s">
        <v>143</v>
      </c>
      <c r="O850" s="22" t="s">
        <v>991</v>
      </c>
      <c r="P850" s="22" t="s">
        <v>293</v>
      </c>
    </row>
    <row r="851">
      <c r="M851" s="23" t="s">
        <v>993</v>
      </c>
      <c r="N851" s="22" t="s">
        <v>143</v>
      </c>
      <c r="O851" s="22" t="s">
        <v>994</v>
      </c>
      <c r="P851" s="22" t="s">
        <v>271</v>
      </c>
    </row>
    <row r="852">
      <c r="M852" s="23" t="s">
        <v>995</v>
      </c>
      <c r="N852" s="22" t="s">
        <v>143</v>
      </c>
      <c r="O852" s="22" t="s">
        <v>984</v>
      </c>
      <c r="P852" s="22" t="s">
        <v>271</v>
      </c>
    </row>
    <row r="853">
      <c r="M853" s="23" t="s">
        <v>996</v>
      </c>
      <c r="N853" s="22" t="s">
        <v>143</v>
      </c>
      <c r="O853" s="22" t="s">
        <v>997</v>
      </c>
      <c r="P853" s="22" t="s">
        <v>293</v>
      </c>
    </row>
    <row r="854">
      <c r="M854" s="23" t="s">
        <v>998</v>
      </c>
      <c r="N854" s="22" t="s">
        <v>107</v>
      </c>
      <c r="O854" s="22" t="s">
        <v>999</v>
      </c>
      <c r="P854" s="22" t="s">
        <v>293</v>
      </c>
    </row>
    <row r="855">
      <c r="M855" s="23" t="s">
        <v>1000</v>
      </c>
      <c r="N855" s="22" t="s">
        <v>119</v>
      </c>
      <c r="O855" s="22" t="s">
        <v>1001</v>
      </c>
      <c r="P855" s="22" t="s">
        <v>293</v>
      </c>
    </row>
    <row r="856">
      <c r="M856" s="23" t="s">
        <v>1002</v>
      </c>
      <c r="N856" s="22" t="s">
        <v>143</v>
      </c>
      <c r="O856" s="22" t="s">
        <v>1003</v>
      </c>
      <c r="P856" s="22" t="s">
        <v>271</v>
      </c>
    </row>
    <row r="857">
      <c r="M857" s="23" t="s">
        <v>1004</v>
      </c>
      <c r="N857" s="22" t="s">
        <v>107</v>
      </c>
      <c r="O857" s="22" t="s">
        <v>1005</v>
      </c>
      <c r="P857" s="22" t="s">
        <v>293</v>
      </c>
    </row>
    <row r="858">
      <c r="M858" s="23" t="s">
        <v>1006</v>
      </c>
      <c r="N858" s="22" t="s">
        <v>119</v>
      </c>
      <c r="O858" s="22" t="s">
        <v>817</v>
      </c>
      <c r="P858" s="22" t="s">
        <v>410</v>
      </c>
    </row>
    <row r="859">
      <c r="M859" s="23" t="s">
        <v>1007</v>
      </c>
      <c r="N859" s="22" t="s">
        <v>107</v>
      </c>
      <c r="O859" s="22" t="s">
        <v>1008</v>
      </c>
      <c r="P859" s="22" t="s">
        <v>410</v>
      </c>
    </row>
    <row r="860">
      <c r="M860" s="23" t="s">
        <v>1009</v>
      </c>
      <c r="N860" s="22" t="s">
        <v>107</v>
      </c>
      <c r="O860" s="22" t="s">
        <v>1010</v>
      </c>
      <c r="P860" s="22" t="s">
        <v>410</v>
      </c>
    </row>
    <row r="861">
      <c r="M861" s="23" t="s">
        <v>1011</v>
      </c>
      <c r="N861" s="22" t="s">
        <v>143</v>
      </c>
      <c r="O861" s="22" t="s">
        <v>1012</v>
      </c>
      <c r="P861" s="22" t="s">
        <v>410</v>
      </c>
    </row>
    <row r="862">
      <c r="M862" s="23" t="s">
        <v>1013</v>
      </c>
      <c r="N862" s="22" t="s">
        <v>143</v>
      </c>
      <c r="O862" s="22" t="s">
        <v>1014</v>
      </c>
      <c r="P862" s="22" t="s">
        <v>293</v>
      </c>
    </row>
    <row r="863">
      <c r="M863" s="23" t="s">
        <v>1015</v>
      </c>
      <c r="N863" s="22" t="s">
        <v>143</v>
      </c>
      <c r="O863" s="22" t="s">
        <v>1016</v>
      </c>
      <c r="P863" s="22" t="s">
        <v>293</v>
      </c>
    </row>
    <row r="864">
      <c r="M864" s="23" t="s">
        <v>1017</v>
      </c>
      <c r="N864" s="22" t="s">
        <v>143</v>
      </c>
      <c r="O864" s="22" t="s">
        <v>1018</v>
      </c>
      <c r="P864" s="22" t="s">
        <v>410</v>
      </c>
    </row>
    <row r="865">
      <c r="M865" s="23" t="s">
        <v>1019</v>
      </c>
      <c r="N865" s="22" t="s">
        <v>119</v>
      </c>
      <c r="O865" s="22" t="s">
        <v>1020</v>
      </c>
      <c r="P865" s="22" t="s">
        <v>410</v>
      </c>
    </row>
    <row r="866">
      <c r="M866" s="23" t="s">
        <v>1021</v>
      </c>
      <c r="N866" s="22" t="s">
        <v>119</v>
      </c>
      <c r="O866" s="22" t="s">
        <v>1022</v>
      </c>
      <c r="P866" s="22" t="s">
        <v>293</v>
      </c>
    </row>
    <row r="867">
      <c r="M867" s="23" t="s">
        <v>1023</v>
      </c>
      <c r="N867" s="22" t="s">
        <v>119</v>
      </c>
      <c r="O867" s="22" t="s">
        <v>1024</v>
      </c>
      <c r="P867" s="22" t="s">
        <v>293</v>
      </c>
    </row>
    <row r="868">
      <c r="M868" s="23" t="s">
        <v>1025</v>
      </c>
      <c r="N868" s="22" t="s">
        <v>143</v>
      </c>
      <c r="O868" s="22" t="s">
        <v>1026</v>
      </c>
      <c r="P868" s="22" t="s">
        <v>293</v>
      </c>
    </row>
    <row r="869">
      <c r="M869" s="23" t="s">
        <v>1027</v>
      </c>
      <c r="N869" s="22" t="s">
        <v>143</v>
      </c>
      <c r="O869" s="22" t="s">
        <v>1028</v>
      </c>
      <c r="P869" s="22" t="s">
        <v>410</v>
      </c>
    </row>
    <row r="870">
      <c r="M870" s="23" t="s">
        <v>1029</v>
      </c>
      <c r="N870" s="22" t="s">
        <v>131</v>
      </c>
      <c r="O870" s="22" t="s">
        <v>1030</v>
      </c>
      <c r="P870" s="22" t="s">
        <v>271</v>
      </c>
    </row>
    <row r="871">
      <c r="M871" s="23" t="s">
        <v>1031</v>
      </c>
      <c r="N871" s="22" t="s">
        <v>107</v>
      </c>
      <c r="O871" s="22" t="s">
        <v>1032</v>
      </c>
      <c r="P871" s="22" t="s">
        <v>293</v>
      </c>
    </row>
    <row r="872">
      <c r="M872" s="23" t="s">
        <v>1033</v>
      </c>
      <c r="N872" s="22" t="s">
        <v>107</v>
      </c>
      <c r="O872" s="22" t="s">
        <v>554</v>
      </c>
      <c r="P872" s="22" t="s">
        <v>293</v>
      </c>
    </row>
    <row r="873">
      <c r="M873" s="23" t="s">
        <v>1034</v>
      </c>
      <c r="N873" s="22" t="s">
        <v>119</v>
      </c>
      <c r="O873" s="22" t="s">
        <v>1020</v>
      </c>
      <c r="P873" s="22" t="s">
        <v>271</v>
      </c>
    </row>
    <row r="874">
      <c r="M874" s="23" t="s">
        <v>1035</v>
      </c>
      <c r="N874" s="22" t="s">
        <v>119</v>
      </c>
      <c r="O874" s="22" t="s">
        <v>1036</v>
      </c>
      <c r="P874" s="22" t="s">
        <v>271</v>
      </c>
    </row>
    <row r="875">
      <c r="M875" s="23" t="s">
        <v>1037</v>
      </c>
      <c r="N875" s="22" t="s">
        <v>131</v>
      </c>
      <c r="O875" s="22" t="s">
        <v>1038</v>
      </c>
      <c r="P875" s="22" t="s">
        <v>271</v>
      </c>
    </row>
    <row r="876">
      <c r="M876" s="23" t="s">
        <v>1039</v>
      </c>
      <c r="N876" s="22" t="s">
        <v>107</v>
      </c>
      <c r="O876" s="22" t="s">
        <v>1040</v>
      </c>
      <c r="P876" s="22" t="s">
        <v>293</v>
      </c>
    </row>
    <row r="877">
      <c r="M877" s="23" t="s">
        <v>1041</v>
      </c>
      <c r="N877" s="22" t="s">
        <v>131</v>
      </c>
      <c r="O877" s="22" t="s">
        <v>1042</v>
      </c>
      <c r="P877" s="22" t="s">
        <v>271</v>
      </c>
    </row>
    <row r="878">
      <c r="M878" s="23" t="s">
        <v>1043</v>
      </c>
      <c r="N878" s="22" t="s">
        <v>107</v>
      </c>
      <c r="O878" s="22" t="s">
        <v>1044</v>
      </c>
      <c r="P878" s="22" t="s">
        <v>293</v>
      </c>
    </row>
    <row r="879">
      <c r="M879" s="23" t="s">
        <v>1045</v>
      </c>
      <c r="N879" s="22" t="s">
        <v>107</v>
      </c>
      <c r="O879" s="22" t="s">
        <v>530</v>
      </c>
      <c r="P879" s="22" t="s">
        <v>410</v>
      </c>
    </row>
    <row r="880">
      <c r="M880" s="23" t="s">
        <v>1046</v>
      </c>
      <c r="N880" s="22" t="s">
        <v>107</v>
      </c>
      <c r="O880" s="22" t="s">
        <v>1047</v>
      </c>
      <c r="P880" s="22" t="s">
        <v>293</v>
      </c>
    </row>
    <row r="881">
      <c r="M881" s="23" t="s">
        <v>1048</v>
      </c>
      <c r="N881" s="22" t="s">
        <v>143</v>
      </c>
      <c r="O881" s="22" t="s">
        <v>1049</v>
      </c>
      <c r="P881" s="22" t="s">
        <v>271</v>
      </c>
    </row>
    <row r="882">
      <c r="M882" s="23" t="s">
        <v>1050</v>
      </c>
      <c r="N882" s="22" t="s">
        <v>119</v>
      </c>
      <c r="O882" s="22" t="s">
        <v>688</v>
      </c>
      <c r="P882" s="22" t="s">
        <v>293</v>
      </c>
    </row>
    <row r="883">
      <c r="M883" s="23" t="s">
        <v>1051</v>
      </c>
      <c r="N883" s="22" t="s">
        <v>119</v>
      </c>
      <c r="O883" s="22" t="s">
        <v>1052</v>
      </c>
      <c r="P883" s="22" t="s">
        <v>293</v>
      </c>
    </row>
    <row r="884">
      <c r="M884" s="23" t="s">
        <v>1053</v>
      </c>
      <c r="N884" s="22" t="s">
        <v>119</v>
      </c>
      <c r="O884" s="22" t="s">
        <v>1054</v>
      </c>
      <c r="P884" s="22" t="s">
        <v>293</v>
      </c>
    </row>
    <row r="885">
      <c r="M885" s="23" t="s">
        <v>1055</v>
      </c>
      <c r="N885" s="22" t="s">
        <v>119</v>
      </c>
      <c r="O885" s="22" t="s">
        <v>1056</v>
      </c>
      <c r="P885" s="22" t="s">
        <v>293</v>
      </c>
    </row>
    <row r="886">
      <c r="M886" s="23" t="s">
        <v>1057</v>
      </c>
      <c r="N886" s="22" t="s">
        <v>119</v>
      </c>
      <c r="O886" s="22" t="s">
        <v>1058</v>
      </c>
      <c r="P886" s="22" t="s">
        <v>410</v>
      </c>
    </row>
    <row r="887">
      <c r="M887" s="23" t="s">
        <v>1059</v>
      </c>
      <c r="N887" s="22" t="s">
        <v>119</v>
      </c>
      <c r="O887" s="22" t="s">
        <v>1060</v>
      </c>
      <c r="P887" s="22" t="s">
        <v>410</v>
      </c>
    </row>
    <row r="888">
      <c r="M888" s="23" t="s">
        <v>1061</v>
      </c>
      <c r="N888" s="22" t="s">
        <v>119</v>
      </c>
      <c r="O888" s="22" t="s">
        <v>1062</v>
      </c>
      <c r="P888" s="22" t="s">
        <v>410</v>
      </c>
    </row>
    <row r="889">
      <c r="M889" s="23" t="s">
        <v>1063</v>
      </c>
      <c r="N889" s="22" t="s">
        <v>119</v>
      </c>
      <c r="O889" s="22" t="s">
        <v>1064</v>
      </c>
      <c r="P889" s="22" t="s">
        <v>293</v>
      </c>
    </row>
    <row r="890">
      <c r="M890" s="23" t="s">
        <v>1065</v>
      </c>
      <c r="N890" s="22" t="s">
        <v>119</v>
      </c>
      <c r="O890" s="22" t="s">
        <v>1066</v>
      </c>
      <c r="P890" s="22" t="s">
        <v>293</v>
      </c>
    </row>
    <row r="891">
      <c r="M891" s="23" t="s">
        <v>1067</v>
      </c>
      <c r="N891" s="22" t="s">
        <v>119</v>
      </c>
      <c r="O891" s="22" t="s">
        <v>1066</v>
      </c>
      <c r="P891" s="22" t="s">
        <v>293</v>
      </c>
    </row>
    <row r="892">
      <c r="M892" s="23" t="s">
        <v>1068</v>
      </c>
      <c r="N892" s="22" t="s">
        <v>1069</v>
      </c>
      <c r="O892" s="22" t="s">
        <v>1070</v>
      </c>
      <c r="P892" s="22" t="s">
        <v>293</v>
      </c>
    </row>
    <row r="893">
      <c r="M893" s="23" t="s">
        <v>1071</v>
      </c>
      <c r="N893" s="22" t="s">
        <v>119</v>
      </c>
      <c r="O893" s="22" t="s">
        <v>1060</v>
      </c>
      <c r="P893" s="22" t="s">
        <v>271</v>
      </c>
    </row>
    <row r="894">
      <c r="M894" s="23" t="s">
        <v>1072</v>
      </c>
      <c r="N894" s="22" t="s">
        <v>107</v>
      </c>
      <c r="O894" s="22" t="s">
        <v>1044</v>
      </c>
      <c r="P894" s="22" t="s">
        <v>293</v>
      </c>
    </row>
    <row r="895">
      <c r="M895" s="23" t="s">
        <v>1073</v>
      </c>
      <c r="N895" s="22" t="s">
        <v>107</v>
      </c>
      <c r="O895" s="22" t="s">
        <v>574</v>
      </c>
      <c r="P895" s="22" t="s">
        <v>293</v>
      </c>
    </row>
    <row r="896">
      <c r="M896" s="23" t="s">
        <v>1074</v>
      </c>
      <c r="N896" s="22" t="s">
        <v>119</v>
      </c>
      <c r="O896" s="22" t="s">
        <v>1075</v>
      </c>
      <c r="P896" s="22" t="s">
        <v>293</v>
      </c>
    </row>
    <row r="897">
      <c r="M897" s="23" t="s">
        <v>1076</v>
      </c>
      <c r="N897" s="22" t="s">
        <v>119</v>
      </c>
      <c r="O897" s="22" t="s">
        <v>1077</v>
      </c>
      <c r="P897" s="22" t="s">
        <v>271</v>
      </c>
    </row>
    <row r="898">
      <c r="M898" s="23" t="s">
        <v>1078</v>
      </c>
      <c r="N898" s="22" t="s">
        <v>119</v>
      </c>
      <c r="O898" s="22" t="s">
        <v>1079</v>
      </c>
      <c r="P898" s="22" t="s">
        <v>293</v>
      </c>
    </row>
    <row r="899">
      <c r="M899" s="23" t="s">
        <v>1080</v>
      </c>
      <c r="N899" s="22" t="s">
        <v>119</v>
      </c>
      <c r="O899" s="22" t="s">
        <v>1052</v>
      </c>
      <c r="P899" s="22" t="s">
        <v>271</v>
      </c>
    </row>
    <row r="900">
      <c r="M900" s="23" t="s">
        <v>1081</v>
      </c>
      <c r="N900" s="22" t="s">
        <v>107</v>
      </c>
      <c r="O900" s="22" t="s">
        <v>1082</v>
      </c>
      <c r="P900" s="22" t="s">
        <v>410</v>
      </c>
    </row>
    <row r="901">
      <c r="M901" s="23" t="s">
        <v>1083</v>
      </c>
      <c r="N901" s="22" t="s">
        <v>107</v>
      </c>
      <c r="O901" s="22" t="s">
        <v>1084</v>
      </c>
      <c r="P901" s="22" t="s">
        <v>293</v>
      </c>
    </row>
    <row r="902">
      <c r="M902" s="23" t="s">
        <v>1085</v>
      </c>
      <c r="N902" s="22" t="s">
        <v>107</v>
      </c>
      <c r="O902" s="22" t="s">
        <v>522</v>
      </c>
      <c r="P902" s="22" t="s">
        <v>293</v>
      </c>
    </row>
    <row r="903">
      <c r="M903" s="23" t="s">
        <v>1086</v>
      </c>
      <c r="N903" s="22" t="s">
        <v>119</v>
      </c>
      <c r="O903" s="22" t="s">
        <v>1052</v>
      </c>
      <c r="P903" s="22" t="s">
        <v>293</v>
      </c>
    </row>
    <row r="904">
      <c r="M904" s="23" t="s">
        <v>1087</v>
      </c>
      <c r="N904" s="22" t="s">
        <v>119</v>
      </c>
      <c r="O904" s="22" t="s">
        <v>688</v>
      </c>
      <c r="P904" s="22" t="s">
        <v>293</v>
      </c>
    </row>
    <row r="905">
      <c r="M905" s="23" t="s">
        <v>1088</v>
      </c>
      <c r="N905" s="22" t="s">
        <v>119</v>
      </c>
      <c r="O905" s="22" t="s">
        <v>688</v>
      </c>
      <c r="P905" s="22" t="s">
        <v>293</v>
      </c>
    </row>
    <row r="906">
      <c r="M906" s="23" t="s">
        <v>1089</v>
      </c>
      <c r="N906" s="22" t="s">
        <v>119</v>
      </c>
      <c r="O906" s="22" t="s">
        <v>688</v>
      </c>
      <c r="P906" s="22" t="s">
        <v>293</v>
      </c>
    </row>
    <row r="907">
      <c r="M907" s="23" t="s">
        <v>1090</v>
      </c>
      <c r="N907" s="22" t="s">
        <v>119</v>
      </c>
      <c r="O907" s="22" t="s">
        <v>688</v>
      </c>
      <c r="P907" s="22" t="s">
        <v>293</v>
      </c>
    </row>
    <row r="908">
      <c r="M908" s="23" t="s">
        <v>1091</v>
      </c>
      <c r="N908" s="22" t="s">
        <v>119</v>
      </c>
      <c r="O908" s="22" t="s">
        <v>688</v>
      </c>
      <c r="P908" s="22" t="s">
        <v>293</v>
      </c>
    </row>
    <row r="909">
      <c r="M909" s="23" t="s">
        <v>1092</v>
      </c>
      <c r="N909" s="22" t="s">
        <v>119</v>
      </c>
      <c r="O909" s="22" t="s">
        <v>688</v>
      </c>
      <c r="P909" s="22" t="s">
        <v>293</v>
      </c>
    </row>
    <row r="910">
      <c r="M910" s="23" t="s">
        <v>1093</v>
      </c>
      <c r="N910" s="22" t="s">
        <v>119</v>
      </c>
      <c r="O910" s="22" t="s">
        <v>688</v>
      </c>
      <c r="P910" s="22" t="s">
        <v>293</v>
      </c>
    </row>
    <row r="911">
      <c r="M911" s="23" t="s">
        <v>1094</v>
      </c>
      <c r="N911" s="22" t="s">
        <v>119</v>
      </c>
      <c r="O911" s="22" t="s">
        <v>688</v>
      </c>
      <c r="P911" s="22" t="s">
        <v>293</v>
      </c>
    </row>
    <row r="912">
      <c r="M912" s="23" t="s">
        <v>1095</v>
      </c>
      <c r="N912" s="22" t="s">
        <v>119</v>
      </c>
      <c r="O912" s="22" t="s">
        <v>688</v>
      </c>
      <c r="P912" s="22" t="s">
        <v>293</v>
      </c>
    </row>
    <row r="913">
      <c r="M913" s="23" t="s">
        <v>1096</v>
      </c>
      <c r="N913" s="22" t="s">
        <v>119</v>
      </c>
      <c r="O913" s="22" t="s">
        <v>688</v>
      </c>
      <c r="P913" s="22" t="s">
        <v>293</v>
      </c>
    </row>
    <row r="914">
      <c r="M914" s="23" t="s">
        <v>1097</v>
      </c>
      <c r="N914" s="22" t="s">
        <v>119</v>
      </c>
      <c r="O914" s="22" t="s">
        <v>688</v>
      </c>
      <c r="P914" s="22" t="s">
        <v>293</v>
      </c>
    </row>
    <row r="915">
      <c r="M915" s="23" t="s">
        <v>1098</v>
      </c>
      <c r="N915" s="22" t="s">
        <v>119</v>
      </c>
      <c r="O915" s="22" t="s">
        <v>1052</v>
      </c>
      <c r="P915" s="22" t="s">
        <v>293</v>
      </c>
    </row>
    <row r="916">
      <c r="M916" s="23" t="s">
        <v>1099</v>
      </c>
      <c r="N916" s="22" t="s">
        <v>119</v>
      </c>
      <c r="O916" s="22" t="s">
        <v>1052</v>
      </c>
      <c r="P916" s="22" t="s">
        <v>293</v>
      </c>
    </row>
    <row r="917">
      <c r="M917" s="23" t="s">
        <v>1100</v>
      </c>
      <c r="N917" s="22" t="s">
        <v>119</v>
      </c>
      <c r="O917" s="22" t="s">
        <v>1052</v>
      </c>
      <c r="P917" s="22" t="s">
        <v>293</v>
      </c>
    </row>
    <row r="918">
      <c r="M918" s="23" t="s">
        <v>1101</v>
      </c>
      <c r="N918" s="22" t="s">
        <v>107</v>
      </c>
      <c r="O918" s="22" t="s">
        <v>522</v>
      </c>
      <c r="P918" s="22" t="s">
        <v>271</v>
      </c>
    </row>
    <row r="919">
      <c r="M919" s="23" t="s">
        <v>1102</v>
      </c>
      <c r="N919" s="22" t="s">
        <v>119</v>
      </c>
      <c r="O919" s="22" t="s">
        <v>1103</v>
      </c>
      <c r="P919" s="22" t="s">
        <v>293</v>
      </c>
    </row>
    <row r="920">
      <c r="M920" s="23" t="s">
        <v>1104</v>
      </c>
      <c r="N920" s="22" t="s">
        <v>119</v>
      </c>
      <c r="O920" s="22" t="s">
        <v>1103</v>
      </c>
      <c r="P920" s="22" t="s">
        <v>293</v>
      </c>
    </row>
    <row r="921">
      <c r="M921" s="23" t="s">
        <v>1105</v>
      </c>
      <c r="N921" s="22" t="s">
        <v>119</v>
      </c>
      <c r="O921" s="22" t="s">
        <v>1103</v>
      </c>
      <c r="P921" s="22" t="s">
        <v>271</v>
      </c>
    </row>
    <row r="922">
      <c r="M922" s="23" t="s">
        <v>1106</v>
      </c>
      <c r="N922" s="22" t="s">
        <v>119</v>
      </c>
      <c r="O922" s="22" t="s">
        <v>1103</v>
      </c>
      <c r="P922" s="22" t="s">
        <v>271</v>
      </c>
    </row>
    <row r="923">
      <c r="M923" s="23" t="s">
        <v>1107</v>
      </c>
      <c r="N923" s="22" t="s">
        <v>119</v>
      </c>
      <c r="O923" s="22" t="s">
        <v>1103</v>
      </c>
      <c r="P923" s="22" t="s">
        <v>271</v>
      </c>
    </row>
    <row r="924">
      <c r="M924" s="23" t="s">
        <v>1108</v>
      </c>
      <c r="N924" s="22" t="s">
        <v>119</v>
      </c>
      <c r="O924" s="22" t="s">
        <v>1103</v>
      </c>
      <c r="P924" s="22" t="s">
        <v>271</v>
      </c>
    </row>
    <row r="925">
      <c r="M925" s="23" t="s">
        <v>1109</v>
      </c>
      <c r="N925" s="22" t="s">
        <v>154</v>
      </c>
      <c r="O925" s="22" t="s">
        <v>629</v>
      </c>
      <c r="P925" s="22" t="s">
        <v>271</v>
      </c>
    </row>
    <row r="926">
      <c r="M926" s="23" t="s">
        <v>1110</v>
      </c>
      <c r="N926" s="22" t="s">
        <v>119</v>
      </c>
      <c r="O926" s="22" t="s">
        <v>688</v>
      </c>
      <c r="P926" s="22" t="s">
        <v>271</v>
      </c>
    </row>
    <row r="927">
      <c r="M927" s="23" t="s">
        <v>1111</v>
      </c>
      <c r="N927" s="22" t="s">
        <v>119</v>
      </c>
      <c r="O927" s="22" t="s">
        <v>688</v>
      </c>
      <c r="P927" s="22" t="s">
        <v>271</v>
      </c>
    </row>
    <row r="928">
      <c r="M928" s="23" t="s">
        <v>1112</v>
      </c>
      <c r="N928" s="22" t="s">
        <v>119</v>
      </c>
      <c r="O928" s="22" t="s">
        <v>688</v>
      </c>
      <c r="P928" s="22" t="s">
        <v>271</v>
      </c>
    </row>
    <row r="929">
      <c r="M929" s="23" t="s">
        <v>1113</v>
      </c>
      <c r="N929" s="22" t="s">
        <v>119</v>
      </c>
      <c r="O929" s="22" t="s">
        <v>688</v>
      </c>
      <c r="P929" s="22" t="s">
        <v>271</v>
      </c>
    </row>
    <row r="930">
      <c r="M930" s="23" t="s">
        <v>1114</v>
      </c>
      <c r="N930" s="22" t="s">
        <v>119</v>
      </c>
      <c r="O930" s="22" t="s">
        <v>688</v>
      </c>
      <c r="P930" s="22" t="s">
        <v>271</v>
      </c>
    </row>
    <row r="931">
      <c r="M931" s="23" t="s">
        <v>1115</v>
      </c>
      <c r="N931" s="22" t="s">
        <v>119</v>
      </c>
      <c r="O931" s="22" t="s">
        <v>688</v>
      </c>
      <c r="P931" s="22" t="s">
        <v>271</v>
      </c>
    </row>
    <row r="932">
      <c r="M932" s="23" t="s">
        <v>1116</v>
      </c>
      <c r="N932" s="22" t="s">
        <v>119</v>
      </c>
      <c r="O932" s="22" t="s">
        <v>688</v>
      </c>
      <c r="P932" s="22" t="s">
        <v>271</v>
      </c>
    </row>
    <row r="933">
      <c r="M933" s="23" t="s">
        <v>1117</v>
      </c>
      <c r="N933" s="22" t="s">
        <v>119</v>
      </c>
      <c r="O933" s="22" t="s">
        <v>688</v>
      </c>
      <c r="P933" s="22" t="s">
        <v>271</v>
      </c>
    </row>
    <row r="934">
      <c r="M934" s="23" t="s">
        <v>1118</v>
      </c>
      <c r="N934" s="22" t="s">
        <v>119</v>
      </c>
      <c r="O934" s="22" t="s">
        <v>688</v>
      </c>
      <c r="P934" s="22" t="s">
        <v>271</v>
      </c>
    </row>
    <row r="935">
      <c r="M935" s="23" t="s">
        <v>1119</v>
      </c>
      <c r="N935" s="22" t="s">
        <v>119</v>
      </c>
      <c r="O935" s="22" t="s">
        <v>688</v>
      </c>
      <c r="P935" s="22" t="s">
        <v>271</v>
      </c>
    </row>
    <row r="936">
      <c r="M936" s="23" t="s">
        <v>1120</v>
      </c>
      <c r="N936" s="22" t="s">
        <v>107</v>
      </c>
      <c r="O936" s="22" t="s">
        <v>56</v>
      </c>
      <c r="P936" s="22" t="s">
        <v>410</v>
      </c>
    </row>
    <row r="937">
      <c r="M937" s="23" t="s">
        <v>1121</v>
      </c>
      <c r="N937" s="22" t="s">
        <v>107</v>
      </c>
      <c r="O937" s="22" t="s">
        <v>1122</v>
      </c>
      <c r="P937" s="22" t="s">
        <v>410</v>
      </c>
    </row>
    <row r="938">
      <c r="M938" s="23" t="s">
        <v>1123</v>
      </c>
      <c r="N938" s="22" t="s">
        <v>107</v>
      </c>
      <c r="O938" s="22" t="s">
        <v>1124</v>
      </c>
      <c r="P938" s="22" t="s">
        <v>293</v>
      </c>
    </row>
    <row r="939">
      <c r="M939" s="23" t="s">
        <v>1125</v>
      </c>
      <c r="N939" s="22" t="s">
        <v>107</v>
      </c>
      <c r="O939" s="22" t="s">
        <v>1044</v>
      </c>
      <c r="P939" s="22" t="s">
        <v>293</v>
      </c>
    </row>
    <row r="940">
      <c r="M940" s="23" t="s">
        <v>1126</v>
      </c>
      <c r="N940" s="22" t="s">
        <v>107</v>
      </c>
      <c r="O940" s="22" t="s">
        <v>1044</v>
      </c>
      <c r="P940" s="22" t="s">
        <v>293</v>
      </c>
    </row>
    <row r="941">
      <c r="M941" s="23" t="s">
        <v>1127</v>
      </c>
      <c r="N941" s="22" t="s">
        <v>107</v>
      </c>
      <c r="O941" s="22" t="s">
        <v>1040</v>
      </c>
      <c r="P941" s="22" t="s">
        <v>293</v>
      </c>
    </row>
    <row r="942">
      <c r="M942" s="23" t="s">
        <v>1128</v>
      </c>
      <c r="N942" s="22" t="s">
        <v>107</v>
      </c>
      <c r="O942" s="22" t="s">
        <v>1129</v>
      </c>
      <c r="P942" s="22" t="s">
        <v>293</v>
      </c>
    </row>
    <row r="943">
      <c r="M943" s="23" t="s">
        <v>1130</v>
      </c>
      <c r="N943" s="22" t="s">
        <v>107</v>
      </c>
      <c r="O943" s="22" t="s">
        <v>572</v>
      </c>
      <c r="P943" s="22" t="s">
        <v>293</v>
      </c>
    </row>
    <row r="944">
      <c r="M944" s="23" t="s">
        <v>1131</v>
      </c>
      <c r="N944" s="22" t="s">
        <v>119</v>
      </c>
      <c r="O944" s="22" t="s">
        <v>910</v>
      </c>
      <c r="P944" s="22" t="s">
        <v>293</v>
      </c>
    </row>
    <row r="945">
      <c r="M945" s="23" t="s">
        <v>1132</v>
      </c>
      <c r="N945" s="22" t="s">
        <v>107</v>
      </c>
      <c r="O945" s="22" t="s">
        <v>1133</v>
      </c>
      <c r="P945" s="22" t="s">
        <v>271</v>
      </c>
    </row>
    <row r="946">
      <c r="M946" s="23" t="s">
        <v>1134</v>
      </c>
      <c r="N946" s="22" t="s">
        <v>107</v>
      </c>
      <c r="O946" s="22" t="s">
        <v>536</v>
      </c>
      <c r="P946" s="22" t="s">
        <v>271</v>
      </c>
    </row>
    <row r="947">
      <c r="M947" s="23" t="s">
        <v>1135</v>
      </c>
      <c r="N947" s="22" t="s">
        <v>107</v>
      </c>
      <c r="O947" s="22" t="s">
        <v>536</v>
      </c>
      <c r="P947" s="22" t="s">
        <v>271</v>
      </c>
    </row>
    <row r="948">
      <c r="M948" s="23" t="s">
        <v>1136</v>
      </c>
      <c r="N948" s="22" t="s">
        <v>107</v>
      </c>
      <c r="O948" s="22" t="s">
        <v>536</v>
      </c>
      <c r="P948" s="22" t="s">
        <v>271</v>
      </c>
    </row>
    <row r="949">
      <c r="M949" s="23" t="s">
        <v>1137</v>
      </c>
      <c r="N949" s="22" t="s">
        <v>107</v>
      </c>
      <c r="O949" s="22" t="s">
        <v>513</v>
      </c>
      <c r="P949" s="22" t="s">
        <v>271</v>
      </c>
    </row>
    <row r="950">
      <c r="M950" s="23" t="s">
        <v>1138</v>
      </c>
      <c r="N950" s="22" t="s">
        <v>107</v>
      </c>
      <c r="O950" s="22" t="s">
        <v>513</v>
      </c>
      <c r="P950" s="22" t="s">
        <v>271</v>
      </c>
    </row>
    <row r="951">
      <c r="M951" s="23" t="s">
        <v>1139</v>
      </c>
      <c r="N951" s="22" t="s">
        <v>107</v>
      </c>
      <c r="O951" s="22" t="s">
        <v>522</v>
      </c>
      <c r="P951" s="22" t="s">
        <v>293</v>
      </c>
    </row>
    <row r="952">
      <c r="M952" s="23" t="s">
        <v>1140</v>
      </c>
      <c r="N952" s="22" t="s">
        <v>107</v>
      </c>
      <c r="O952" s="22" t="s">
        <v>522</v>
      </c>
      <c r="P952" s="22" t="s">
        <v>271</v>
      </c>
    </row>
    <row r="953">
      <c r="M953" s="23" t="s">
        <v>1141</v>
      </c>
      <c r="N953" s="22" t="s">
        <v>748</v>
      </c>
      <c r="O953" s="22" t="s">
        <v>1142</v>
      </c>
      <c r="P953" s="22" t="s">
        <v>271</v>
      </c>
    </row>
    <row r="954">
      <c r="M954" s="23" t="s">
        <v>1143</v>
      </c>
      <c r="N954" s="22" t="s">
        <v>107</v>
      </c>
      <c r="O954" s="22" t="s">
        <v>1144</v>
      </c>
      <c r="P954" s="22" t="s">
        <v>271</v>
      </c>
    </row>
    <row r="955">
      <c r="M955" s="23" t="s">
        <v>1145</v>
      </c>
      <c r="N955" s="22" t="s">
        <v>107</v>
      </c>
      <c r="O955" s="22" t="s">
        <v>1144</v>
      </c>
      <c r="P955" s="22" t="s">
        <v>271</v>
      </c>
    </row>
    <row r="956">
      <c r="M956" s="23" t="s">
        <v>1146</v>
      </c>
      <c r="N956" s="22" t="s">
        <v>119</v>
      </c>
      <c r="O956" s="22" t="s">
        <v>1147</v>
      </c>
      <c r="P956" s="22" t="s">
        <v>271</v>
      </c>
    </row>
    <row r="957">
      <c r="M957" s="23" t="s">
        <v>1148</v>
      </c>
      <c r="N957" s="22" t="s">
        <v>107</v>
      </c>
      <c r="O957" s="22" t="s">
        <v>1149</v>
      </c>
      <c r="P957" s="22" t="s">
        <v>293</v>
      </c>
    </row>
    <row r="958">
      <c r="M958" s="23" t="s">
        <v>1150</v>
      </c>
      <c r="N958" s="22" t="s">
        <v>107</v>
      </c>
      <c r="O958" s="22" t="s">
        <v>1151</v>
      </c>
      <c r="P958" s="22" t="s">
        <v>271</v>
      </c>
    </row>
    <row r="959">
      <c r="M959" s="23" t="s">
        <v>1152</v>
      </c>
      <c r="N959" s="22" t="s">
        <v>107</v>
      </c>
      <c r="O959" s="22" t="s">
        <v>1153</v>
      </c>
      <c r="P959" s="22" t="s">
        <v>271</v>
      </c>
    </row>
    <row r="960">
      <c r="M960" s="23" t="s">
        <v>1154</v>
      </c>
      <c r="N960" s="22" t="s">
        <v>131</v>
      </c>
      <c r="O960" s="22" t="s">
        <v>1155</v>
      </c>
      <c r="P960" s="22" t="s">
        <v>271</v>
      </c>
    </row>
    <row r="961">
      <c r="M961" s="23" t="s">
        <v>1156</v>
      </c>
      <c r="N961" s="22" t="s">
        <v>131</v>
      </c>
      <c r="O961" s="22" t="s">
        <v>1157</v>
      </c>
      <c r="P961" s="22" t="s">
        <v>271</v>
      </c>
    </row>
    <row r="962">
      <c r="M962" s="23" t="s">
        <v>1158</v>
      </c>
      <c r="N962" s="22" t="s">
        <v>107</v>
      </c>
      <c r="O962" s="22" t="s">
        <v>1159</v>
      </c>
      <c r="P962" s="22" t="s">
        <v>271</v>
      </c>
    </row>
    <row r="963">
      <c r="M963" s="23" t="s">
        <v>1160</v>
      </c>
      <c r="N963" s="22" t="s">
        <v>107</v>
      </c>
      <c r="O963" s="22" t="s">
        <v>1159</v>
      </c>
      <c r="P963" s="22" t="s">
        <v>271</v>
      </c>
    </row>
    <row r="964">
      <c r="M964" s="23" t="s">
        <v>1161</v>
      </c>
      <c r="N964" s="22" t="s">
        <v>131</v>
      </c>
      <c r="O964" s="22" t="s">
        <v>1162</v>
      </c>
      <c r="P964" s="22" t="s">
        <v>271</v>
      </c>
    </row>
    <row r="965">
      <c r="M965" s="23" t="s">
        <v>1163</v>
      </c>
      <c r="N965" s="22" t="s">
        <v>119</v>
      </c>
      <c r="O965" s="22" t="s">
        <v>817</v>
      </c>
      <c r="P965" s="22" t="s">
        <v>271</v>
      </c>
    </row>
    <row r="966">
      <c r="M966" s="23" t="s">
        <v>1164</v>
      </c>
      <c r="N966" s="22" t="s">
        <v>107</v>
      </c>
      <c r="O966" s="22" t="s">
        <v>1165</v>
      </c>
      <c r="P966" s="22" t="s">
        <v>271</v>
      </c>
    </row>
    <row r="967">
      <c r="M967" s="23" t="s">
        <v>1166</v>
      </c>
      <c r="N967" s="22" t="s">
        <v>107</v>
      </c>
      <c r="O967" s="22" t="s">
        <v>1167</v>
      </c>
      <c r="P967" s="22" t="s">
        <v>271</v>
      </c>
    </row>
    <row r="968">
      <c r="M968" s="23" t="s">
        <v>1168</v>
      </c>
      <c r="N968" s="22" t="s">
        <v>131</v>
      </c>
      <c r="O968" s="22" t="s">
        <v>658</v>
      </c>
      <c r="P968" s="22" t="s">
        <v>293</v>
      </c>
    </row>
    <row r="969">
      <c r="M969" s="23" t="s">
        <v>1169</v>
      </c>
      <c r="N969" s="22" t="s">
        <v>131</v>
      </c>
      <c r="O969" s="22" t="s">
        <v>667</v>
      </c>
      <c r="P969" s="22" t="s">
        <v>293</v>
      </c>
    </row>
    <row r="970">
      <c r="M970" s="23" t="s">
        <v>1170</v>
      </c>
      <c r="N970" s="22" t="s">
        <v>131</v>
      </c>
      <c r="O970" s="22" t="s">
        <v>667</v>
      </c>
      <c r="P970" s="22" t="s">
        <v>293</v>
      </c>
    </row>
    <row r="971">
      <c r="M971" s="23" t="s">
        <v>1171</v>
      </c>
      <c r="N971" s="22" t="s">
        <v>131</v>
      </c>
      <c r="O971" s="22" t="s">
        <v>653</v>
      </c>
      <c r="P971" s="22" t="s">
        <v>316</v>
      </c>
    </row>
    <row r="972">
      <c r="M972" s="23" t="s">
        <v>1172</v>
      </c>
      <c r="N972" s="22" t="s">
        <v>107</v>
      </c>
      <c r="O972" s="22" t="s">
        <v>1173</v>
      </c>
      <c r="P972" s="22" t="s">
        <v>293</v>
      </c>
    </row>
    <row r="973">
      <c r="M973" s="23" t="s">
        <v>1174</v>
      </c>
      <c r="N973" s="22" t="s">
        <v>119</v>
      </c>
      <c r="O973" s="22" t="s">
        <v>771</v>
      </c>
      <c r="P973" s="22" t="s">
        <v>410</v>
      </c>
    </row>
    <row r="974">
      <c r="M974" s="23" t="s">
        <v>1175</v>
      </c>
      <c r="N974" s="22" t="s">
        <v>107</v>
      </c>
      <c r="O974" s="22" t="s">
        <v>1176</v>
      </c>
      <c r="P974" s="22" t="s">
        <v>410</v>
      </c>
    </row>
    <row r="975">
      <c r="M975" s="23" t="s">
        <v>1177</v>
      </c>
      <c r="N975" s="22" t="s">
        <v>131</v>
      </c>
      <c r="O975" s="22" t="s">
        <v>1038</v>
      </c>
      <c r="P975" s="22" t="s">
        <v>271</v>
      </c>
    </row>
    <row r="976">
      <c r="M976" s="23" t="s">
        <v>1178</v>
      </c>
      <c r="N976" s="22" t="s">
        <v>107</v>
      </c>
      <c r="O976" s="22" t="s">
        <v>1032</v>
      </c>
      <c r="P976" s="22" t="s">
        <v>271</v>
      </c>
    </row>
    <row r="977">
      <c r="M977" s="23" t="s">
        <v>1179</v>
      </c>
      <c r="N977" s="22" t="s">
        <v>107</v>
      </c>
      <c r="O977" s="22" t="s">
        <v>1180</v>
      </c>
      <c r="P977" s="22" t="s">
        <v>271</v>
      </c>
    </row>
    <row r="978">
      <c r="M978" s="23" t="s">
        <v>1181</v>
      </c>
      <c r="N978" s="22" t="s">
        <v>107</v>
      </c>
      <c r="O978" s="22" t="s">
        <v>1182</v>
      </c>
      <c r="P978" s="22" t="s">
        <v>271</v>
      </c>
    </row>
    <row r="979">
      <c r="M979" s="23" t="s">
        <v>1183</v>
      </c>
      <c r="N979" s="22" t="s">
        <v>131</v>
      </c>
      <c r="O979" s="22" t="s">
        <v>1184</v>
      </c>
      <c r="P979" s="22" t="s">
        <v>293</v>
      </c>
    </row>
    <row r="980">
      <c r="M980" s="23" t="s">
        <v>1185</v>
      </c>
      <c r="N980" s="22" t="s">
        <v>107</v>
      </c>
      <c r="O980" s="22" t="s">
        <v>1005</v>
      </c>
      <c r="P980" s="22" t="s">
        <v>271</v>
      </c>
    </row>
    <row r="981">
      <c r="M981" s="23" t="s">
        <v>1186</v>
      </c>
      <c r="N981" s="22" t="s">
        <v>107</v>
      </c>
      <c r="O981" s="22" t="s">
        <v>1187</v>
      </c>
      <c r="P981" s="22" t="s">
        <v>271</v>
      </c>
    </row>
    <row r="982">
      <c r="M982" s="23" t="s">
        <v>1188</v>
      </c>
      <c r="N982" s="22" t="s">
        <v>131</v>
      </c>
      <c r="O982" s="22" t="s">
        <v>639</v>
      </c>
      <c r="P982" s="22" t="s">
        <v>271</v>
      </c>
    </row>
    <row r="983">
      <c r="M983" s="23" t="s">
        <v>1189</v>
      </c>
      <c r="N983" s="22" t="s">
        <v>107</v>
      </c>
      <c r="O983" s="22" t="s">
        <v>1040</v>
      </c>
      <c r="P983" s="22" t="s">
        <v>271</v>
      </c>
    </row>
    <row r="984">
      <c r="M984" s="23" t="s">
        <v>1190</v>
      </c>
      <c r="N984" s="22" t="s">
        <v>107</v>
      </c>
      <c r="O984" s="22" t="s">
        <v>1191</v>
      </c>
      <c r="P984" s="22" t="s">
        <v>271</v>
      </c>
    </row>
    <row r="985">
      <c r="M985" s="23" t="s">
        <v>1192</v>
      </c>
      <c r="N985" s="22" t="s">
        <v>107</v>
      </c>
      <c r="O985" s="22" t="s">
        <v>522</v>
      </c>
      <c r="P985" s="22" t="s">
        <v>293</v>
      </c>
    </row>
    <row r="986">
      <c r="M986" s="23" t="s">
        <v>1193</v>
      </c>
      <c r="N986" s="22" t="s">
        <v>119</v>
      </c>
      <c r="O986" s="22" t="s">
        <v>1194</v>
      </c>
      <c r="P986" s="22" t="s">
        <v>271</v>
      </c>
    </row>
    <row r="987">
      <c r="M987" s="23" t="s">
        <v>1195</v>
      </c>
      <c r="N987" s="22" t="s">
        <v>107</v>
      </c>
      <c r="O987" s="22" t="s">
        <v>1008</v>
      </c>
      <c r="P987" s="22" t="s">
        <v>293</v>
      </c>
    </row>
    <row r="988">
      <c r="M988" s="23" t="s">
        <v>1196</v>
      </c>
      <c r="N988" s="22" t="s">
        <v>107</v>
      </c>
      <c r="O988" s="22" t="s">
        <v>1197</v>
      </c>
      <c r="P988" s="22" t="s">
        <v>271</v>
      </c>
    </row>
    <row r="989">
      <c r="M989" s="23" t="s">
        <v>1198</v>
      </c>
      <c r="N989" s="22" t="s">
        <v>107</v>
      </c>
      <c r="O989" s="22" t="s">
        <v>1199</v>
      </c>
      <c r="P989" s="22" t="s">
        <v>293</v>
      </c>
    </row>
    <row r="990">
      <c r="M990" s="23" t="s">
        <v>1200</v>
      </c>
      <c r="N990" s="22" t="s">
        <v>131</v>
      </c>
      <c r="O990" s="22" t="s">
        <v>1201</v>
      </c>
      <c r="P990" s="22" t="s">
        <v>316</v>
      </c>
    </row>
    <row r="991">
      <c r="M991" s="23" t="s">
        <v>1202</v>
      </c>
      <c r="N991" s="22" t="s">
        <v>107</v>
      </c>
      <c r="O991" s="22" t="s">
        <v>489</v>
      </c>
      <c r="P991" s="22" t="s">
        <v>410</v>
      </c>
    </row>
    <row r="992">
      <c r="M992" s="23" t="s">
        <v>1203</v>
      </c>
      <c r="N992" s="22" t="s">
        <v>107</v>
      </c>
      <c r="O992" s="22" t="s">
        <v>1204</v>
      </c>
      <c r="P992" s="22" t="s">
        <v>271</v>
      </c>
    </row>
    <row r="993">
      <c r="M993" s="23" t="s">
        <v>1205</v>
      </c>
      <c r="N993" s="22" t="s">
        <v>119</v>
      </c>
      <c r="O993" s="22" t="s">
        <v>1206</v>
      </c>
      <c r="P993" s="22" t="s">
        <v>271</v>
      </c>
    </row>
    <row r="994">
      <c r="M994" s="23" t="s">
        <v>1207</v>
      </c>
      <c r="N994" s="22" t="s">
        <v>107</v>
      </c>
      <c r="O994" s="22" t="s">
        <v>644</v>
      </c>
      <c r="P994" s="22" t="s">
        <v>271</v>
      </c>
    </row>
    <row r="995">
      <c r="M995" s="23" t="s">
        <v>1208</v>
      </c>
      <c r="N995" s="22" t="s">
        <v>107</v>
      </c>
      <c r="O995" s="22" t="s">
        <v>1209</v>
      </c>
      <c r="P995" s="22" t="s">
        <v>293</v>
      </c>
    </row>
    <row r="996">
      <c r="M996" s="23" t="s">
        <v>1210</v>
      </c>
      <c r="N996" s="22" t="s">
        <v>107</v>
      </c>
      <c r="O996" s="22" t="s">
        <v>1211</v>
      </c>
      <c r="P996" s="22" t="s">
        <v>293</v>
      </c>
    </row>
    <row r="997">
      <c r="M997" s="23" t="s">
        <v>1212</v>
      </c>
      <c r="N997" s="22" t="s">
        <v>131</v>
      </c>
      <c r="O997" s="22" t="s">
        <v>603</v>
      </c>
      <c r="P997" s="22" t="s">
        <v>293</v>
      </c>
    </row>
    <row r="998">
      <c r="M998" s="23" t="s">
        <v>1213</v>
      </c>
      <c r="N998" s="22" t="s">
        <v>131</v>
      </c>
      <c r="O998" s="22" t="s">
        <v>603</v>
      </c>
      <c r="P998" s="22" t="s">
        <v>293</v>
      </c>
    </row>
    <row r="999">
      <c r="M999" s="23" t="s">
        <v>1214</v>
      </c>
      <c r="N999" s="22" t="s">
        <v>107</v>
      </c>
      <c r="O999" s="22" t="s">
        <v>524</v>
      </c>
      <c r="P999" s="22" t="s">
        <v>293</v>
      </c>
    </row>
    <row r="1000">
      <c r="M1000" s="23" t="s">
        <v>1215</v>
      </c>
      <c r="N1000" s="22" t="s">
        <v>313</v>
      </c>
      <c r="O1000" s="22" t="s">
        <v>1216</v>
      </c>
      <c r="P1000" s="22" t="s">
        <v>293</v>
      </c>
    </row>
    <row r="1001">
      <c r="M1001" s="23" t="s">
        <v>1217</v>
      </c>
      <c r="N1001" s="22" t="s">
        <v>143</v>
      </c>
      <c r="O1001" s="22" t="s">
        <v>1218</v>
      </c>
      <c r="P1001" s="22" t="s">
        <v>271</v>
      </c>
    </row>
    <row r="1002">
      <c r="M1002" s="23" t="s">
        <v>1219</v>
      </c>
      <c r="N1002" s="22" t="s">
        <v>107</v>
      </c>
      <c r="O1002" s="22" t="s">
        <v>1220</v>
      </c>
      <c r="P1002" s="22" t="s">
        <v>293</v>
      </c>
    </row>
    <row r="1003">
      <c r="M1003" s="23" t="s">
        <v>1221</v>
      </c>
      <c r="N1003" s="22" t="s">
        <v>107</v>
      </c>
      <c r="O1003" s="22" t="s">
        <v>1220</v>
      </c>
      <c r="P1003" s="22" t="s">
        <v>293</v>
      </c>
    </row>
    <row r="1004">
      <c r="M1004" s="23" t="s">
        <v>1222</v>
      </c>
      <c r="N1004" s="22" t="s">
        <v>107</v>
      </c>
      <c r="O1004" s="22" t="s">
        <v>1223</v>
      </c>
      <c r="P1004" s="22" t="s">
        <v>271</v>
      </c>
    </row>
    <row r="1005">
      <c r="M1005" s="23" t="s">
        <v>1224</v>
      </c>
      <c r="N1005" s="22" t="s">
        <v>107</v>
      </c>
      <c r="O1005" s="22" t="s">
        <v>1225</v>
      </c>
      <c r="P1005" s="22" t="s">
        <v>293</v>
      </c>
    </row>
    <row r="1006">
      <c r="M1006" s="23" t="s">
        <v>1226</v>
      </c>
      <c r="N1006" s="22" t="s">
        <v>107</v>
      </c>
      <c r="O1006" s="22" t="s">
        <v>1199</v>
      </c>
      <c r="P1006" s="22" t="s">
        <v>293</v>
      </c>
    </row>
    <row r="1007">
      <c r="M1007" s="23" t="s">
        <v>1227</v>
      </c>
      <c r="N1007" s="22" t="s">
        <v>107</v>
      </c>
      <c r="O1007" s="22" t="s">
        <v>1199</v>
      </c>
      <c r="P1007" s="22" t="s">
        <v>293</v>
      </c>
    </row>
    <row r="1008">
      <c r="M1008" s="23" t="s">
        <v>1228</v>
      </c>
      <c r="N1008" s="22" t="s">
        <v>107</v>
      </c>
      <c r="O1008" s="22" t="s">
        <v>838</v>
      </c>
      <c r="P1008" s="22" t="s">
        <v>293</v>
      </c>
    </row>
    <row r="1009">
      <c r="M1009" s="23" t="s">
        <v>1229</v>
      </c>
      <c r="N1009" s="22" t="s">
        <v>107</v>
      </c>
      <c r="O1009" s="22" t="s">
        <v>838</v>
      </c>
      <c r="P1009" s="22" t="s">
        <v>293</v>
      </c>
    </row>
    <row r="1010">
      <c r="M1010" s="23" t="s">
        <v>1230</v>
      </c>
      <c r="N1010" s="22" t="s">
        <v>107</v>
      </c>
      <c r="O1010" s="22" t="s">
        <v>844</v>
      </c>
      <c r="P1010" s="22" t="s">
        <v>293</v>
      </c>
    </row>
    <row r="1011">
      <c r="M1011" s="23" t="s">
        <v>1231</v>
      </c>
      <c r="N1011" s="22" t="s">
        <v>107</v>
      </c>
      <c r="O1011" s="22" t="s">
        <v>844</v>
      </c>
      <c r="P1011" s="22" t="s">
        <v>293</v>
      </c>
    </row>
    <row r="1012">
      <c r="M1012" s="23" t="s">
        <v>1232</v>
      </c>
      <c r="N1012" s="22" t="s">
        <v>107</v>
      </c>
      <c r="O1012" s="22" t="s">
        <v>844</v>
      </c>
      <c r="P1012" s="22" t="s">
        <v>293</v>
      </c>
    </row>
    <row r="1013">
      <c r="M1013" s="23" t="s">
        <v>1233</v>
      </c>
      <c r="N1013" s="22" t="s">
        <v>107</v>
      </c>
      <c r="O1013" s="22" t="s">
        <v>844</v>
      </c>
      <c r="P1013" s="22" t="s">
        <v>293</v>
      </c>
    </row>
    <row r="1014">
      <c r="M1014" s="23" t="s">
        <v>1234</v>
      </c>
      <c r="N1014" s="22" t="s">
        <v>137</v>
      </c>
      <c r="O1014" s="22" t="s">
        <v>421</v>
      </c>
      <c r="P1014" s="22" t="s">
        <v>271</v>
      </c>
    </row>
    <row r="1015">
      <c r="M1015" s="23" t="s">
        <v>1235</v>
      </c>
      <c r="N1015" s="22" t="s">
        <v>131</v>
      </c>
      <c r="O1015" s="22" t="s">
        <v>708</v>
      </c>
      <c r="P1015" s="22" t="s">
        <v>293</v>
      </c>
    </row>
    <row r="1016">
      <c r="M1016" s="23" t="s">
        <v>1236</v>
      </c>
      <c r="N1016" s="22" t="s">
        <v>107</v>
      </c>
      <c r="O1016" s="22" t="s">
        <v>522</v>
      </c>
      <c r="P1016" s="22" t="s">
        <v>293</v>
      </c>
    </row>
    <row r="1017">
      <c r="M1017" s="23" t="s">
        <v>1237</v>
      </c>
      <c r="N1017" s="22" t="s">
        <v>107</v>
      </c>
      <c r="O1017" s="22" t="s">
        <v>522</v>
      </c>
      <c r="P1017" s="22" t="s">
        <v>293</v>
      </c>
    </row>
    <row r="1018">
      <c r="M1018" s="23" t="s">
        <v>1238</v>
      </c>
      <c r="N1018" s="22" t="s">
        <v>131</v>
      </c>
      <c r="O1018" s="22" t="s">
        <v>1239</v>
      </c>
      <c r="P1018" s="22" t="s">
        <v>293</v>
      </c>
    </row>
    <row r="1019">
      <c r="M1019" s="23" t="s">
        <v>1240</v>
      </c>
      <c r="N1019" s="22" t="s">
        <v>131</v>
      </c>
      <c r="O1019" s="22" t="s">
        <v>1239</v>
      </c>
      <c r="P1019" s="22" t="s">
        <v>293</v>
      </c>
    </row>
    <row r="1020">
      <c r="M1020" s="23" t="s">
        <v>1241</v>
      </c>
      <c r="N1020" s="22" t="s">
        <v>107</v>
      </c>
      <c r="O1020" s="22" t="s">
        <v>894</v>
      </c>
      <c r="P1020" s="22" t="s">
        <v>271</v>
      </c>
    </row>
    <row r="1021">
      <c r="M1021" s="23" t="s">
        <v>1242</v>
      </c>
      <c r="N1021" s="22" t="s">
        <v>119</v>
      </c>
      <c r="O1021" s="22" t="s">
        <v>1243</v>
      </c>
      <c r="P1021" s="22" t="s">
        <v>410</v>
      </c>
    </row>
    <row r="1022">
      <c r="M1022" s="23" t="s">
        <v>1244</v>
      </c>
      <c r="N1022" s="22" t="s">
        <v>119</v>
      </c>
      <c r="O1022" s="22" t="s">
        <v>729</v>
      </c>
      <c r="P1022" s="22" t="s">
        <v>410</v>
      </c>
    </row>
    <row r="1023">
      <c r="M1023" s="23" t="s">
        <v>1245</v>
      </c>
      <c r="N1023" s="22" t="s">
        <v>137</v>
      </c>
      <c r="O1023" s="22" t="s">
        <v>1246</v>
      </c>
      <c r="P1023" s="22" t="s">
        <v>271</v>
      </c>
    </row>
    <row r="1024">
      <c r="M1024" s="23" t="s">
        <v>1247</v>
      </c>
      <c r="N1024" s="22" t="s">
        <v>131</v>
      </c>
      <c r="O1024" s="22" t="s">
        <v>753</v>
      </c>
      <c r="P1024" s="22" t="s">
        <v>410</v>
      </c>
    </row>
    <row r="1025">
      <c r="M1025" s="23" t="s">
        <v>1248</v>
      </c>
      <c r="N1025" s="22" t="s">
        <v>119</v>
      </c>
      <c r="O1025" s="22" t="s">
        <v>1249</v>
      </c>
      <c r="P1025" s="22" t="s">
        <v>293</v>
      </c>
    </row>
    <row r="1026">
      <c r="M1026" s="23" t="s">
        <v>1250</v>
      </c>
      <c r="N1026" s="22" t="s">
        <v>119</v>
      </c>
      <c r="O1026" s="22" t="s">
        <v>1075</v>
      </c>
      <c r="P1026" s="22" t="s">
        <v>271</v>
      </c>
    </row>
    <row r="1027">
      <c r="M1027" s="23" t="s">
        <v>1251</v>
      </c>
      <c r="N1027" s="22" t="s">
        <v>154</v>
      </c>
      <c r="O1027" s="22" t="s">
        <v>1252</v>
      </c>
      <c r="P1027" s="22" t="s">
        <v>271</v>
      </c>
    </row>
    <row r="1028">
      <c r="M1028" s="23" t="s">
        <v>1253</v>
      </c>
      <c r="N1028" s="22" t="s">
        <v>119</v>
      </c>
      <c r="O1028" s="22" t="s">
        <v>1254</v>
      </c>
      <c r="P1028" s="22" t="s">
        <v>271</v>
      </c>
    </row>
    <row r="1029">
      <c r="M1029" s="23" t="s">
        <v>1255</v>
      </c>
      <c r="N1029" s="22" t="s">
        <v>119</v>
      </c>
      <c r="O1029" s="22" t="s">
        <v>1256</v>
      </c>
      <c r="P1029" s="22" t="s">
        <v>271</v>
      </c>
    </row>
    <row r="1030">
      <c r="M1030" s="23" t="s">
        <v>1257</v>
      </c>
      <c r="N1030" s="22" t="s">
        <v>107</v>
      </c>
      <c r="O1030" s="22" t="s">
        <v>1258</v>
      </c>
      <c r="P1030" s="22" t="s">
        <v>293</v>
      </c>
    </row>
    <row r="1031">
      <c r="M1031" s="23" t="s">
        <v>1259</v>
      </c>
      <c r="N1031" s="22" t="s">
        <v>107</v>
      </c>
      <c r="O1031" s="22" t="s">
        <v>870</v>
      </c>
      <c r="P1031" s="22" t="s">
        <v>271</v>
      </c>
    </row>
    <row r="1032">
      <c r="M1032" s="23" t="s">
        <v>1260</v>
      </c>
      <c r="N1032" s="22" t="s">
        <v>447</v>
      </c>
      <c r="O1032" s="22" t="s">
        <v>1261</v>
      </c>
      <c r="P1032" s="22" t="s">
        <v>293</v>
      </c>
    </row>
    <row r="1033">
      <c r="M1033" s="23" t="s">
        <v>1262</v>
      </c>
      <c r="N1033" s="22" t="s">
        <v>137</v>
      </c>
      <c r="O1033" s="22" t="s">
        <v>1263</v>
      </c>
      <c r="P1033" s="22" t="s">
        <v>293</v>
      </c>
    </row>
    <row r="1034">
      <c r="M1034" s="23" t="s">
        <v>1264</v>
      </c>
      <c r="N1034" s="22" t="s">
        <v>107</v>
      </c>
      <c r="O1034" s="22" t="s">
        <v>389</v>
      </c>
      <c r="P1034" s="22" t="s">
        <v>293</v>
      </c>
    </row>
    <row r="1035">
      <c r="M1035" s="23" t="s">
        <v>1265</v>
      </c>
      <c r="N1035" s="22" t="s">
        <v>107</v>
      </c>
      <c r="O1035" s="22" t="s">
        <v>352</v>
      </c>
      <c r="P1035" s="22" t="s">
        <v>293</v>
      </c>
    </row>
    <row r="1036">
      <c r="M1036" s="23" t="s">
        <v>1266</v>
      </c>
      <c r="N1036" s="22" t="s">
        <v>107</v>
      </c>
      <c r="O1036" s="22" t="s">
        <v>1182</v>
      </c>
      <c r="P1036" s="22" t="s">
        <v>293</v>
      </c>
    </row>
    <row r="1037">
      <c r="M1037" s="23" t="s">
        <v>1267</v>
      </c>
      <c r="N1037" s="22" t="s">
        <v>206</v>
      </c>
      <c r="O1037" s="22" t="s">
        <v>1268</v>
      </c>
      <c r="P1037" s="22" t="s">
        <v>293</v>
      </c>
    </row>
    <row r="1038">
      <c r="M1038" s="23" t="s">
        <v>1269</v>
      </c>
      <c r="N1038" s="22" t="s">
        <v>119</v>
      </c>
      <c r="O1038" s="22" t="s">
        <v>924</v>
      </c>
      <c r="P1038" s="22" t="s">
        <v>293</v>
      </c>
    </row>
    <row r="1039">
      <c r="M1039" s="23" t="s">
        <v>1270</v>
      </c>
      <c r="N1039" s="22" t="s">
        <v>119</v>
      </c>
      <c r="O1039" s="22" t="s">
        <v>729</v>
      </c>
      <c r="P1039" s="22" t="s">
        <v>410</v>
      </c>
    </row>
    <row r="1040">
      <c r="M1040" s="23" t="s">
        <v>1271</v>
      </c>
      <c r="N1040" s="22" t="s">
        <v>107</v>
      </c>
      <c r="O1040" s="22" t="s">
        <v>656</v>
      </c>
      <c r="P1040" s="22" t="s">
        <v>271</v>
      </c>
    </row>
    <row r="1041">
      <c r="M1041" s="23" t="s">
        <v>1272</v>
      </c>
      <c r="N1041" s="22" t="s">
        <v>107</v>
      </c>
      <c r="O1041" s="22" t="s">
        <v>1273</v>
      </c>
      <c r="P1041" s="22" t="s">
        <v>293</v>
      </c>
    </row>
    <row r="1042">
      <c r="M1042" s="23" t="s">
        <v>1274</v>
      </c>
      <c r="N1042" s="22" t="s">
        <v>119</v>
      </c>
      <c r="P1042" s="22" t="s">
        <v>271</v>
      </c>
    </row>
    <row r="1043">
      <c r="M1043" s="23" t="s">
        <v>1275</v>
      </c>
      <c r="N1043" s="22" t="s">
        <v>119</v>
      </c>
      <c r="O1043" s="22" t="s">
        <v>1276</v>
      </c>
      <c r="P1043" s="22" t="s">
        <v>271</v>
      </c>
    </row>
    <row r="1044">
      <c r="M1044" s="23" t="s">
        <v>1277</v>
      </c>
      <c r="N1044" s="22" t="s">
        <v>447</v>
      </c>
      <c r="O1044" s="22" t="s">
        <v>1278</v>
      </c>
      <c r="P1044" s="22" t="s">
        <v>293</v>
      </c>
    </row>
    <row r="1045">
      <c r="M1045" s="23" t="s">
        <v>1279</v>
      </c>
      <c r="N1045" s="22" t="s">
        <v>447</v>
      </c>
      <c r="O1045" s="22" t="s">
        <v>1278</v>
      </c>
      <c r="P1045" s="22" t="s">
        <v>293</v>
      </c>
    </row>
    <row r="1046">
      <c r="M1046" s="23" t="s">
        <v>1280</v>
      </c>
      <c r="N1046" s="22" t="s">
        <v>447</v>
      </c>
      <c r="O1046" s="22" t="s">
        <v>1278</v>
      </c>
      <c r="P1046" s="22" t="s">
        <v>293</v>
      </c>
    </row>
    <row r="1047">
      <c r="M1047" s="23" t="s">
        <v>1281</v>
      </c>
      <c r="N1047" s="22" t="s">
        <v>447</v>
      </c>
      <c r="O1047" s="22" t="s">
        <v>1278</v>
      </c>
      <c r="P1047" s="22" t="s">
        <v>293</v>
      </c>
    </row>
    <row r="1048">
      <c r="M1048" s="23" t="s">
        <v>1282</v>
      </c>
      <c r="N1048" s="22" t="s">
        <v>107</v>
      </c>
      <c r="O1048" s="22" t="s">
        <v>353</v>
      </c>
      <c r="P1048" s="22" t="s">
        <v>293</v>
      </c>
    </row>
    <row r="1049">
      <c r="M1049" s="23" t="s">
        <v>1283</v>
      </c>
      <c r="N1049" s="22" t="s">
        <v>131</v>
      </c>
      <c r="O1049" s="22" t="s">
        <v>1284</v>
      </c>
      <c r="P1049" s="22" t="s">
        <v>293</v>
      </c>
    </row>
    <row r="1050">
      <c r="M1050" s="23" t="s">
        <v>1285</v>
      </c>
      <c r="N1050" s="22" t="s">
        <v>119</v>
      </c>
      <c r="O1050" s="22" t="s">
        <v>766</v>
      </c>
      <c r="P1050" s="22" t="s">
        <v>293</v>
      </c>
    </row>
    <row r="1051">
      <c r="M1051" s="23" t="s">
        <v>1286</v>
      </c>
      <c r="N1051" s="22" t="s">
        <v>206</v>
      </c>
      <c r="O1051" s="22" t="s">
        <v>1287</v>
      </c>
      <c r="P1051" s="22" t="s">
        <v>316</v>
      </c>
    </row>
    <row r="1052">
      <c r="M1052" s="23" t="s">
        <v>1288</v>
      </c>
      <c r="N1052" s="22" t="s">
        <v>119</v>
      </c>
      <c r="O1052" s="22" t="s">
        <v>766</v>
      </c>
      <c r="P1052" s="22" t="s">
        <v>271</v>
      </c>
    </row>
    <row r="1053">
      <c r="M1053" s="23" t="s">
        <v>1289</v>
      </c>
      <c r="N1053" s="22" t="s">
        <v>119</v>
      </c>
      <c r="O1053" s="22" t="s">
        <v>1290</v>
      </c>
      <c r="P1053" s="22" t="s">
        <v>410</v>
      </c>
    </row>
    <row r="1054">
      <c r="M1054" s="23" t="s">
        <v>1291</v>
      </c>
      <c r="N1054" s="22" t="s">
        <v>137</v>
      </c>
      <c r="O1054" s="22" t="s">
        <v>1292</v>
      </c>
      <c r="P1054" s="22" t="s">
        <v>293</v>
      </c>
    </row>
    <row r="1055">
      <c r="M1055" s="23" t="s">
        <v>1293</v>
      </c>
      <c r="N1055" s="22" t="s">
        <v>107</v>
      </c>
      <c r="O1055" s="22" t="s">
        <v>1294</v>
      </c>
      <c r="P1055" s="22" t="s">
        <v>410</v>
      </c>
    </row>
    <row r="1056">
      <c r="M1056" s="23" t="s">
        <v>1295</v>
      </c>
      <c r="N1056" s="22" t="s">
        <v>119</v>
      </c>
      <c r="O1056" s="22" t="s">
        <v>1296</v>
      </c>
      <c r="P1056" s="22" t="s">
        <v>293</v>
      </c>
    </row>
    <row r="1057">
      <c r="M1057" s="23" t="s">
        <v>1297</v>
      </c>
      <c r="N1057" s="22" t="s">
        <v>137</v>
      </c>
      <c r="O1057" s="22" t="s">
        <v>858</v>
      </c>
      <c r="P1057" s="22" t="s">
        <v>293</v>
      </c>
    </row>
    <row r="1058">
      <c r="M1058" s="23" t="s">
        <v>1298</v>
      </c>
      <c r="N1058" s="22" t="s">
        <v>107</v>
      </c>
      <c r="O1058" s="22" t="s">
        <v>870</v>
      </c>
      <c r="P1058" s="22" t="s">
        <v>271</v>
      </c>
    </row>
    <row r="1059">
      <c r="M1059" s="23" t="s">
        <v>1299</v>
      </c>
      <c r="N1059" s="22" t="s">
        <v>107</v>
      </c>
      <c r="O1059" s="22" t="s">
        <v>870</v>
      </c>
      <c r="P1059" s="22" t="s">
        <v>271</v>
      </c>
    </row>
    <row r="1060">
      <c r="M1060" s="23" t="s">
        <v>1300</v>
      </c>
      <c r="N1060" s="22" t="s">
        <v>107</v>
      </c>
      <c r="O1060" s="22" t="s">
        <v>870</v>
      </c>
      <c r="P1060" s="22" t="s">
        <v>271</v>
      </c>
    </row>
    <row r="1061">
      <c r="M1061" s="23" t="s">
        <v>1301</v>
      </c>
      <c r="N1061" s="22" t="s">
        <v>107</v>
      </c>
      <c r="O1061" s="22" t="s">
        <v>870</v>
      </c>
      <c r="P1061" s="22" t="s">
        <v>271</v>
      </c>
    </row>
    <row r="1062">
      <c r="M1062" s="23" t="s">
        <v>1302</v>
      </c>
      <c r="N1062" s="22" t="s">
        <v>107</v>
      </c>
      <c r="O1062" s="22" t="s">
        <v>870</v>
      </c>
      <c r="P1062" s="22" t="s">
        <v>271</v>
      </c>
    </row>
    <row r="1063">
      <c r="M1063" s="23" t="s">
        <v>1303</v>
      </c>
      <c r="N1063" s="22" t="s">
        <v>107</v>
      </c>
      <c r="O1063" s="22" t="s">
        <v>784</v>
      </c>
      <c r="P1063" s="22" t="s">
        <v>293</v>
      </c>
    </row>
    <row r="1064">
      <c r="M1064" s="23" t="s">
        <v>1304</v>
      </c>
      <c r="N1064" s="22" t="s">
        <v>107</v>
      </c>
      <c r="O1064" s="22" t="s">
        <v>894</v>
      </c>
      <c r="P1064" s="22" t="s">
        <v>271</v>
      </c>
    </row>
    <row r="1065">
      <c r="M1065" s="23" t="s">
        <v>1305</v>
      </c>
      <c r="N1065" s="22" t="s">
        <v>131</v>
      </c>
      <c r="O1065" s="22" t="s">
        <v>1306</v>
      </c>
      <c r="P1065" s="22" t="s">
        <v>293</v>
      </c>
    </row>
    <row r="1066">
      <c r="M1066" s="23" t="s">
        <v>1307</v>
      </c>
      <c r="N1066" s="22" t="s">
        <v>119</v>
      </c>
      <c r="O1066" s="22" t="s">
        <v>1308</v>
      </c>
      <c r="P1066" s="22" t="s">
        <v>410</v>
      </c>
    </row>
    <row r="1067">
      <c r="M1067" s="23" t="s">
        <v>1309</v>
      </c>
      <c r="N1067" s="22" t="s">
        <v>119</v>
      </c>
      <c r="O1067" s="22" t="s">
        <v>924</v>
      </c>
      <c r="P1067" s="22" t="s">
        <v>293</v>
      </c>
    </row>
    <row r="1068">
      <c r="M1068" s="23" t="s">
        <v>1310</v>
      </c>
      <c r="N1068" s="22" t="s">
        <v>119</v>
      </c>
      <c r="O1068" s="22" t="s">
        <v>819</v>
      </c>
      <c r="P1068" s="22" t="s">
        <v>410</v>
      </c>
    </row>
    <row r="1069">
      <c r="M1069" s="23" t="s">
        <v>1311</v>
      </c>
      <c r="N1069" s="22" t="s">
        <v>119</v>
      </c>
      <c r="O1069" s="22" t="s">
        <v>817</v>
      </c>
      <c r="P1069" s="22" t="s">
        <v>410</v>
      </c>
    </row>
    <row r="1070">
      <c r="M1070" s="23" t="s">
        <v>1312</v>
      </c>
      <c r="N1070" s="22" t="s">
        <v>119</v>
      </c>
      <c r="O1070" s="22" t="s">
        <v>817</v>
      </c>
      <c r="P1070" s="22" t="s">
        <v>410</v>
      </c>
    </row>
    <row r="1071">
      <c r="M1071" s="23" t="s">
        <v>1313</v>
      </c>
      <c r="N1071" s="22" t="s">
        <v>119</v>
      </c>
      <c r="O1071" s="22" t="s">
        <v>819</v>
      </c>
      <c r="P1071" s="22" t="s">
        <v>293</v>
      </c>
    </row>
    <row r="1072">
      <c r="M1072" s="23" t="s">
        <v>1314</v>
      </c>
      <c r="N1072" s="22" t="s">
        <v>119</v>
      </c>
      <c r="O1072" s="22" t="s">
        <v>819</v>
      </c>
      <c r="P1072" s="22" t="s">
        <v>293</v>
      </c>
    </row>
    <row r="1073">
      <c r="M1073" s="23" t="s">
        <v>1315</v>
      </c>
      <c r="N1073" s="22" t="s">
        <v>107</v>
      </c>
      <c r="O1073" s="22" t="s">
        <v>354</v>
      </c>
      <c r="P1073" s="22" t="s">
        <v>410</v>
      </c>
    </row>
    <row r="1074">
      <c r="M1074" s="23" t="s">
        <v>1316</v>
      </c>
      <c r="N1074" s="22" t="s">
        <v>107</v>
      </c>
      <c r="O1074" s="22" t="s">
        <v>554</v>
      </c>
      <c r="P1074" s="22" t="s">
        <v>410</v>
      </c>
    </row>
    <row r="1075">
      <c r="M1075" s="23" t="s">
        <v>1317</v>
      </c>
      <c r="N1075" s="22" t="s">
        <v>137</v>
      </c>
      <c r="O1075" s="22" t="s">
        <v>970</v>
      </c>
      <c r="P1075" s="22" t="s">
        <v>271</v>
      </c>
    </row>
    <row r="1076">
      <c r="M1076" s="23" t="s">
        <v>1318</v>
      </c>
      <c r="N1076" s="22" t="s">
        <v>137</v>
      </c>
      <c r="O1076" s="22" t="s">
        <v>970</v>
      </c>
      <c r="P1076" s="22" t="s">
        <v>271</v>
      </c>
    </row>
    <row r="1077">
      <c r="M1077" s="23" t="s">
        <v>1319</v>
      </c>
      <c r="N1077" s="22" t="s">
        <v>137</v>
      </c>
      <c r="O1077" s="22" t="s">
        <v>970</v>
      </c>
      <c r="P1077" s="22" t="s">
        <v>271</v>
      </c>
    </row>
    <row r="1078">
      <c r="M1078" s="23" t="s">
        <v>1320</v>
      </c>
      <c r="N1078" s="22" t="s">
        <v>137</v>
      </c>
      <c r="O1078" s="22" t="s">
        <v>970</v>
      </c>
      <c r="P1078" s="22" t="s">
        <v>271</v>
      </c>
    </row>
    <row r="1079">
      <c r="M1079" s="23" t="s">
        <v>1321</v>
      </c>
      <c r="N1079" s="22" t="s">
        <v>137</v>
      </c>
      <c r="O1079" s="22" t="s">
        <v>970</v>
      </c>
      <c r="P1079" s="22" t="s">
        <v>271</v>
      </c>
    </row>
    <row r="1080">
      <c r="M1080" s="23" t="s">
        <v>1322</v>
      </c>
      <c r="N1080" s="22" t="s">
        <v>131</v>
      </c>
      <c r="O1080" s="22" t="s">
        <v>653</v>
      </c>
      <c r="P1080" s="22" t="s">
        <v>316</v>
      </c>
    </row>
    <row r="1081">
      <c r="M1081" s="23" t="s">
        <v>1323</v>
      </c>
      <c r="N1081" s="22" t="s">
        <v>131</v>
      </c>
      <c r="O1081" s="22" t="s">
        <v>1324</v>
      </c>
      <c r="P1081" s="22" t="s">
        <v>293</v>
      </c>
    </row>
    <row r="1082">
      <c r="M1082" s="23" t="s">
        <v>1325</v>
      </c>
      <c r="N1082" s="22" t="s">
        <v>107</v>
      </c>
      <c r="O1082" s="22" t="s">
        <v>1326</v>
      </c>
      <c r="P1082" s="22" t="s">
        <v>293</v>
      </c>
    </row>
    <row r="1083">
      <c r="M1083" s="23" t="s">
        <v>1327</v>
      </c>
      <c r="N1083" s="22" t="s">
        <v>107</v>
      </c>
      <c r="O1083" s="22" t="s">
        <v>1044</v>
      </c>
      <c r="P1083" s="22" t="s">
        <v>293</v>
      </c>
    </row>
    <row r="1084">
      <c r="M1084" s="23" t="s">
        <v>1328</v>
      </c>
      <c r="N1084" s="22" t="s">
        <v>131</v>
      </c>
      <c r="O1084" s="22" t="s">
        <v>1030</v>
      </c>
      <c r="P1084" s="22" t="s">
        <v>271</v>
      </c>
    </row>
    <row r="1085">
      <c r="M1085" s="23" t="s">
        <v>1329</v>
      </c>
      <c r="N1085" s="22" t="s">
        <v>107</v>
      </c>
      <c r="O1085" s="22" t="s">
        <v>1330</v>
      </c>
      <c r="P1085" s="22" t="s">
        <v>293</v>
      </c>
    </row>
    <row r="1086">
      <c r="M1086" s="23" t="s">
        <v>1331</v>
      </c>
      <c r="N1086" s="22" t="s">
        <v>107</v>
      </c>
      <c r="O1086" s="22" t="s">
        <v>1332</v>
      </c>
      <c r="P1086" s="22" t="s">
        <v>293</v>
      </c>
    </row>
    <row r="1087">
      <c r="M1087" s="23" t="s">
        <v>1333</v>
      </c>
      <c r="N1087" s="22" t="s">
        <v>748</v>
      </c>
      <c r="O1087" s="22" t="s">
        <v>1142</v>
      </c>
      <c r="P1087" s="22" t="s">
        <v>410</v>
      </c>
    </row>
    <row r="1088">
      <c r="M1088" s="23" t="s">
        <v>1334</v>
      </c>
      <c r="N1088" s="22" t="s">
        <v>107</v>
      </c>
      <c r="O1088" s="22" t="s">
        <v>516</v>
      </c>
      <c r="P1088" s="22" t="s">
        <v>410</v>
      </c>
    </row>
    <row r="1089">
      <c r="M1089" s="23" t="s">
        <v>1335</v>
      </c>
      <c r="N1089" s="22" t="s">
        <v>107</v>
      </c>
      <c r="O1089" s="22" t="s">
        <v>1165</v>
      </c>
      <c r="P1089" s="22" t="s">
        <v>410</v>
      </c>
    </row>
    <row r="1090">
      <c r="M1090" s="23" t="s">
        <v>1336</v>
      </c>
      <c r="N1090" s="22" t="s">
        <v>107</v>
      </c>
      <c r="O1090" s="22" t="s">
        <v>481</v>
      </c>
      <c r="P1090" s="22" t="s">
        <v>410</v>
      </c>
    </row>
    <row r="1091">
      <c r="M1091" s="23" t="s">
        <v>1337</v>
      </c>
      <c r="N1091" s="22" t="s">
        <v>107</v>
      </c>
      <c r="O1091" s="22" t="s">
        <v>1338</v>
      </c>
      <c r="P1091" s="22" t="s">
        <v>410</v>
      </c>
    </row>
    <row r="1092">
      <c r="M1092" s="23" t="s">
        <v>1339</v>
      </c>
      <c r="N1092" s="22" t="s">
        <v>107</v>
      </c>
      <c r="O1092" s="22" t="s">
        <v>1167</v>
      </c>
      <c r="P1092" s="22" t="s">
        <v>293</v>
      </c>
    </row>
    <row r="1093">
      <c r="M1093" s="23" t="s">
        <v>1340</v>
      </c>
      <c r="N1093" s="22" t="s">
        <v>107</v>
      </c>
      <c r="O1093" s="22" t="s">
        <v>1341</v>
      </c>
      <c r="P1093" s="22" t="s">
        <v>410</v>
      </c>
    </row>
    <row r="1094">
      <c r="M1094" s="23" t="s">
        <v>1342</v>
      </c>
      <c r="N1094" s="22" t="s">
        <v>107</v>
      </c>
      <c r="O1094" s="22" t="s">
        <v>1330</v>
      </c>
      <c r="P1094" s="22" t="s">
        <v>293</v>
      </c>
    </row>
    <row r="1095">
      <c r="M1095" s="23" t="s">
        <v>1343</v>
      </c>
      <c r="N1095" s="22" t="s">
        <v>107</v>
      </c>
      <c r="O1095" s="22" t="s">
        <v>489</v>
      </c>
      <c r="P1095" s="22" t="s">
        <v>293</v>
      </c>
    </row>
    <row r="1096">
      <c r="M1096" s="23" t="s">
        <v>1344</v>
      </c>
      <c r="N1096" s="22" t="s">
        <v>107</v>
      </c>
      <c r="O1096" s="22" t="s">
        <v>1345</v>
      </c>
      <c r="P1096" s="22" t="s">
        <v>293</v>
      </c>
    </row>
    <row r="1097">
      <c r="M1097" s="23" t="s">
        <v>1346</v>
      </c>
      <c r="N1097" s="22" t="s">
        <v>137</v>
      </c>
      <c r="O1097" s="22" t="s">
        <v>1347</v>
      </c>
      <c r="P1097" s="22" t="s">
        <v>293</v>
      </c>
    </row>
    <row r="1098">
      <c r="M1098" s="23" t="s">
        <v>1348</v>
      </c>
      <c r="N1098" s="22" t="s">
        <v>131</v>
      </c>
      <c r="O1098" s="22" t="s">
        <v>639</v>
      </c>
      <c r="P1098" s="22" t="s">
        <v>271</v>
      </c>
    </row>
    <row r="1099">
      <c r="M1099" s="23" t="s">
        <v>1349</v>
      </c>
      <c r="N1099" s="22" t="s">
        <v>143</v>
      </c>
      <c r="O1099" s="22" t="s">
        <v>1028</v>
      </c>
      <c r="P1099" s="22" t="s">
        <v>293</v>
      </c>
    </row>
    <row r="1100">
      <c r="M1100" s="23" t="s">
        <v>1350</v>
      </c>
      <c r="N1100" s="22" t="s">
        <v>107</v>
      </c>
      <c r="O1100" s="22" t="s">
        <v>1351</v>
      </c>
      <c r="P1100" s="22" t="s">
        <v>293</v>
      </c>
    </row>
    <row r="1101">
      <c r="M1101" s="23" t="s">
        <v>1352</v>
      </c>
      <c r="N1101" s="22" t="s">
        <v>119</v>
      </c>
      <c r="P1101" s="22" t="s">
        <v>271</v>
      </c>
    </row>
    <row r="1102">
      <c r="M1102" s="23" t="s">
        <v>1353</v>
      </c>
      <c r="N1102" s="22" t="s">
        <v>107</v>
      </c>
      <c r="O1102" s="22" t="s">
        <v>1176</v>
      </c>
      <c r="P1102" s="22" t="s">
        <v>293</v>
      </c>
    </row>
    <row r="1103">
      <c r="M1103" s="23" t="s">
        <v>1354</v>
      </c>
      <c r="N1103" s="22" t="s">
        <v>107</v>
      </c>
      <c r="O1103" s="22" t="s">
        <v>1330</v>
      </c>
      <c r="P1103" s="22" t="s">
        <v>293</v>
      </c>
    </row>
    <row r="1104">
      <c r="M1104" s="23" t="s">
        <v>1355</v>
      </c>
      <c r="N1104" s="22" t="s">
        <v>313</v>
      </c>
      <c r="O1104" s="22" t="s">
        <v>1356</v>
      </c>
      <c r="P1104" s="22" t="s">
        <v>293</v>
      </c>
    </row>
    <row r="1105">
      <c r="M1105" s="23" t="s">
        <v>1357</v>
      </c>
      <c r="N1105" s="22" t="s">
        <v>107</v>
      </c>
      <c r="O1105" s="22" t="s">
        <v>1358</v>
      </c>
      <c r="P1105" s="22" t="s">
        <v>410</v>
      </c>
    </row>
    <row r="1106">
      <c r="M1106" s="23" t="s">
        <v>1359</v>
      </c>
      <c r="N1106" s="22" t="s">
        <v>107</v>
      </c>
      <c r="O1106" s="22" t="s">
        <v>513</v>
      </c>
      <c r="P1106" s="22" t="s">
        <v>271</v>
      </c>
    </row>
    <row r="1107">
      <c r="M1107" s="23" t="s">
        <v>1360</v>
      </c>
      <c r="N1107" s="22" t="s">
        <v>119</v>
      </c>
      <c r="O1107" s="22" t="s">
        <v>1361</v>
      </c>
      <c r="P1107" s="22" t="s">
        <v>293</v>
      </c>
    </row>
    <row r="1108">
      <c r="M1108" s="23" t="s">
        <v>1362</v>
      </c>
      <c r="N1108" s="22" t="s">
        <v>119</v>
      </c>
      <c r="O1108" s="22" t="s">
        <v>1363</v>
      </c>
      <c r="P1108" s="22" t="s">
        <v>293</v>
      </c>
    </row>
    <row r="1109">
      <c r="M1109" s="23" t="s">
        <v>1364</v>
      </c>
      <c r="N1109" s="22" t="s">
        <v>119</v>
      </c>
      <c r="O1109" s="22" t="s">
        <v>1365</v>
      </c>
      <c r="P1109" s="22" t="s">
        <v>293</v>
      </c>
    </row>
    <row r="1110">
      <c r="M1110" s="23" t="s">
        <v>1366</v>
      </c>
      <c r="N1110" s="22" t="s">
        <v>119</v>
      </c>
      <c r="O1110" s="22" t="s">
        <v>1367</v>
      </c>
      <c r="P1110" s="22" t="s">
        <v>293</v>
      </c>
    </row>
    <row r="1111">
      <c r="M1111" s="23" t="s">
        <v>1368</v>
      </c>
      <c r="N1111" s="22" t="s">
        <v>313</v>
      </c>
      <c r="O1111" s="22" t="s">
        <v>1369</v>
      </c>
      <c r="P1111" s="22" t="s">
        <v>293</v>
      </c>
    </row>
    <row r="1112">
      <c r="M1112" s="23" t="s">
        <v>1370</v>
      </c>
      <c r="N1112" s="22" t="s">
        <v>313</v>
      </c>
      <c r="O1112" s="22" t="s">
        <v>1371</v>
      </c>
      <c r="P1112" s="22" t="s">
        <v>293</v>
      </c>
    </row>
    <row r="1113">
      <c r="M1113" s="23" t="s">
        <v>1372</v>
      </c>
      <c r="N1113" s="22" t="s">
        <v>119</v>
      </c>
      <c r="O1113" s="22" t="s">
        <v>1079</v>
      </c>
      <c r="P1113" s="22" t="s">
        <v>293</v>
      </c>
    </row>
    <row r="1114">
      <c r="M1114" s="23" t="s">
        <v>1373</v>
      </c>
      <c r="N1114" s="22" t="s">
        <v>107</v>
      </c>
      <c r="O1114" s="22" t="s">
        <v>1159</v>
      </c>
      <c r="P1114" s="22" t="s">
        <v>271</v>
      </c>
    </row>
    <row r="1115">
      <c r="M1115" s="23" t="s">
        <v>1374</v>
      </c>
      <c r="N1115" s="22" t="s">
        <v>119</v>
      </c>
      <c r="O1115" s="22" t="s">
        <v>1375</v>
      </c>
      <c r="P1115" s="22" t="s">
        <v>271</v>
      </c>
    </row>
    <row r="1116">
      <c r="M1116" s="23" t="s">
        <v>1376</v>
      </c>
      <c r="N1116" s="22" t="s">
        <v>107</v>
      </c>
      <c r="O1116" s="22" t="s">
        <v>576</v>
      </c>
      <c r="P1116" s="22" t="s">
        <v>293</v>
      </c>
    </row>
    <row r="1117">
      <c r="M1117" s="23" t="s">
        <v>1377</v>
      </c>
      <c r="N1117" s="22" t="s">
        <v>107</v>
      </c>
      <c r="O1117" s="22" t="s">
        <v>536</v>
      </c>
      <c r="P1117" s="22" t="s">
        <v>293</v>
      </c>
    </row>
    <row r="1118">
      <c r="M1118" s="23" t="s">
        <v>1378</v>
      </c>
      <c r="N1118" s="22" t="s">
        <v>107</v>
      </c>
      <c r="O1118" s="22" t="s">
        <v>536</v>
      </c>
      <c r="P1118" s="22" t="s">
        <v>293</v>
      </c>
    </row>
    <row r="1119">
      <c r="M1119" s="23" t="s">
        <v>1379</v>
      </c>
      <c r="N1119" s="22" t="s">
        <v>107</v>
      </c>
      <c r="O1119" s="22" t="s">
        <v>536</v>
      </c>
      <c r="P1119" s="22" t="s">
        <v>293</v>
      </c>
    </row>
    <row r="1120">
      <c r="M1120" s="23" t="s">
        <v>1380</v>
      </c>
      <c r="N1120" s="22" t="s">
        <v>107</v>
      </c>
      <c r="O1120" s="22" t="s">
        <v>536</v>
      </c>
      <c r="P1120" s="22" t="s">
        <v>293</v>
      </c>
    </row>
    <row r="1121">
      <c r="M1121" s="23" t="s">
        <v>1381</v>
      </c>
      <c r="N1121" s="22" t="s">
        <v>131</v>
      </c>
      <c r="O1121" s="22" t="s">
        <v>1382</v>
      </c>
      <c r="P1121" s="22" t="s">
        <v>271</v>
      </c>
    </row>
    <row r="1122">
      <c r="M1122" s="23" t="s">
        <v>1383</v>
      </c>
      <c r="N1122" s="22" t="s">
        <v>119</v>
      </c>
      <c r="O1122" s="22" t="s">
        <v>1384</v>
      </c>
      <c r="P1122" s="22" t="s">
        <v>410</v>
      </c>
    </row>
    <row r="1123">
      <c r="M1123" s="23" t="s">
        <v>1385</v>
      </c>
      <c r="N1123" s="22" t="s">
        <v>119</v>
      </c>
      <c r="O1123" s="22" t="s">
        <v>840</v>
      </c>
      <c r="P1123" s="22" t="s">
        <v>293</v>
      </c>
    </row>
    <row r="1124">
      <c r="M1124" s="23" t="s">
        <v>1386</v>
      </c>
      <c r="N1124" s="22" t="s">
        <v>227</v>
      </c>
      <c r="P1124" s="22" t="s">
        <v>271</v>
      </c>
    </row>
    <row r="1125">
      <c r="M1125" s="23" t="s">
        <v>1387</v>
      </c>
      <c r="N1125" s="22" t="s">
        <v>119</v>
      </c>
      <c r="O1125" s="22" t="s">
        <v>1066</v>
      </c>
      <c r="P1125" s="22" t="s">
        <v>293</v>
      </c>
    </row>
    <row r="1126">
      <c r="M1126" s="23" t="s">
        <v>1388</v>
      </c>
      <c r="N1126" s="22" t="s">
        <v>119</v>
      </c>
      <c r="O1126" s="22" t="s">
        <v>1066</v>
      </c>
      <c r="P1126" s="22" t="s">
        <v>271</v>
      </c>
    </row>
    <row r="1127">
      <c r="M1127" s="23" t="s">
        <v>1389</v>
      </c>
      <c r="N1127" s="22" t="s">
        <v>107</v>
      </c>
      <c r="O1127" s="22" t="s">
        <v>1176</v>
      </c>
      <c r="P1127" s="22" t="s">
        <v>410</v>
      </c>
    </row>
    <row r="1128">
      <c r="M1128" s="23" t="s">
        <v>1390</v>
      </c>
      <c r="N1128" s="22" t="s">
        <v>143</v>
      </c>
      <c r="O1128" s="22" t="s">
        <v>1391</v>
      </c>
      <c r="P1128" s="22" t="s">
        <v>293</v>
      </c>
    </row>
    <row r="1129">
      <c r="M1129" s="23" t="s">
        <v>1392</v>
      </c>
      <c r="N1129" s="22" t="s">
        <v>119</v>
      </c>
      <c r="O1129" s="22" t="s">
        <v>1393</v>
      </c>
      <c r="P1129" s="22" t="s">
        <v>293</v>
      </c>
    </row>
    <row r="1130">
      <c r="M1130" s="23" t="s">
        <v>1394</v>
      </c>
      <c r="N1130" s="22" t="s">
        <v>119</v>
      </c>
      <c r="O1130" s="22" t="s">
        <v>1393</v>
      </c>
      <c r="P1130" s="22" t="s">
        <v>293</v>
      </c>
    </row>
    <row r="1131">
      <c r="M1131" s="23" t="s">
        <v>1395</v>
      </c>
      <c r="N1131" s="22" t="s">
        <v>119</v>
      </c>
      <c r="O1131" s="22" t="s">
        <v>1393</v>
      </c>
      <c r="P1131" s="22" t="s">
        <v>293</v>
      </c>
    </row>
    <row r="1132">
      <c r="M1132" s="23" t="s">
        <v>1396</v>
      </c>
      <c r="N1132" s="22" t="s">
        <v>119</v>
      </c>
      <c r="O1132" s="22" t="s">
        <v>1397</v>
      </c>
      <c r="P1132" s="22" t="s">
        <v>293</v>
      </c>
    </row>
    <row r="1133">
      <c r="M1133" s="23" t="s">
        <v>1398</v>
      </c>
      <c r="N1133" s="22" t="s">
        <v>119</v>
      </c>
      <c r="O1133" s="22" t="s">
        <v>1249</v>
      </c>
      <c r="P1133" s="22" t="s">
        <v>271</v>
      </c>
    </row>
    <row r="1134">
      <c r="M1134" s="23" t="s">
        <v>1399</v>
      </c>
      <c r="N1134" s="22" t="s">
        <v>119</v>
      </c>
      <c r="O1134" s="22" t="s">
        <v>1079</v>
      </c>
      <c r="P1134" s="22" t="s">
        <v>271</v>
      </c>
    </row>
    <row r="1135">
      <c r="M1135" s="23" t="s">
        <v>1400</v>
      </c>
      <c r="N1135" s="22" t="s">
        <v>119</v>
      </c>
      <c r="O1135" s="22" t="s">
        <v>1077</v>
      </c>
      <c r="P1135" s="22" t="s">
        <v>271</v>
      </c>
    </row>
    <row r="1136">
      <c r="M1136" s="23" t="s">
        <v>1401</v>
      </c>
      <c r="N1136" s="22" t="s">
        <v>119</v>
      </c>
      <c r="O1136" s="22" t="s">
        <v>1077</v>
      </c>
      <c r="P1136" s="22" t="s">
        <v>271</v>
      </c>
    </row>
    <row r="1137">
      <c r="M1137" s="23" t="s">
        <v>1402</v>
      </c>
      <c r="N1137" s="22" t="s">
        <v>119</v>
      </c>
      <c r="O1137" s="22" t="s">
        <v>1403</v>
      </c>
      <c r="P1137" s="22" t="s">
        <v>293</v>
      </c>
    </row>
    <row r="1138">
      <c r="M1138" s="23" t="s">
        <v>1404</v>
      </c>
      <c r="N1138" s="22" t="s">
        <v>119</v>
      </c>
      <c r="O1138" s="22" t="s">
        <v>1403</v>
      </c>
      <c r="P1138" s="22" t="s">
        <v>293</v>
      </c>
    </row>
    <row r="1139">
      <c r="M1139" s="23" t="s">
        <v>1405</v>
      </c>
      <c r="N1139" s="22" t="s">
        <v>119</v>
      </c>
      <c r="O1139" s="22" t="s">
        <v>1403</v>
      </c>
      <c r="P1139" s="22" t="s">
        <v>293</v>
      </c>
    </row>
    <row r="1140">
      <c r="M1140" s="23" t="s">
        <v>1406</v>
      </c>
      <c r="N1140" s="22" t="s">
        <v>119</v>
      </c>
      <c r="O1140" s="22" t="s">
        <v>1407</v>
      </c>
      <c r="P1140" s="22" t="s">
        <v>293</v>
      </c>
    </row>
    <row r="1141">
      <c r="M1141" s="23" t="s">
        <v>1408</v>
      </c>
      <c r="N1141" s="22" t="s">
        <v>119</v>
      </c>
      <c r="O1141" s="22" t="s">
        <v>1052</v>
      </c>
      <c r="P1141" s="22" t="s">
        <v>293</v>
      </c>
    </row>
    <row r="1142">
      <c r="M1142" s="23" t="s">
        <v>1409</v>
      </c>
      <c r="N1142" s="22" t="s">
        <v>107</v>
      </c>
      <c r="O1142" s="22" t="s">
        <v>377</v>
      </c>
      <c r="P1142" s="22" t="s">
        <v>271</v>
      </c>
    </row>
    <row r="1143">
      <c r="M1143" s="23" t="s">
        <v>1410</v>
      </c>
      <c r="N1143" s="22" t="s">
        <v>107</v>
      </c>
      <c r="O1143" s="22" t="s">
        <v>1159</v>
      </c>
      <c r="P1143" s="22" t="s">
        <v>271</v>
      </c>
    </row>
    <row r="1144">
      <c r="M1144" s="23" t="s">
        <v>1411</v>
      </c>
      <c r="N1144" s="22" t="s">
        <v>154</v>
      </c>
      <c r="O1144" s="22" t="s">
        <v>1412</v>
      </c>
      <c r="P1144" s="22" t="s">
        <v>293</v>
      </c>
    </row>
    <row r="1145">
      <c r="M1145" s="23" t="s">
        <v>1413</v>
      </c>
      <c r="N1145" s="22" t="s">
        <v>119</v>
      </c>
      <c r="O1145" s="22" t="s">
        <v>1393</v>
      </c>
      <c r="P1145" s="22" t="s">
        <v>271</v>
      </c>
    </row>
    <row r="1146">
      <c r="M1146" s="23" t="s">
        <v>1414</v>
      </c>
      <c r="N1146" s="22" t="s">
        <v>119</v>
      </c>
      <c r="O1146" s="22" t="s">
        <v>1393</v>
      </c>
      <c r="P1146" s="22" t="s">
        <v>271</v>
      </c>
    </row>
    <row r="1147">
      <c r="M1147" s="23" t="s">
        <v>1415</v>
      </c>
      <c r="N1147" s="22" t="s">
        <v>119</v>
      </c>
      <c r="O1147" s="22" t="s">
        <v>1103</v>
      </c>
      <c r="P1147" s="22" t="s">
        <v>293</v>
      </c>
    </row>
    <row r="1148">
      <c r="M1148" s="23" t="s">
        <v>1416</v>
      </c>
      <c r="N1148" s="22" t="s">
        <v>119</v>
      </c>
      <c r="O1148" s="22" t="s">
        <v>1103</v>
      </c>
      <c r="P1148" s="22" t="s">
        <v>271</v>
      </c>
    </row>
    <row r="1149">
      <c r="M1149" s="23" t="s">
        <v>1417</v>
      </c>
      <c r="N1149" s="22" t="s">
        <v>119</v>
      </c>
      <c r="O1149" s="22" t="s">
        <v>1103</v>
      </c>
      <c r="P1149" s="22" t="s">
        <v>271</v>
      </c>
    </row>
    <row r="1150">
      <c r="M1150" s="23" t="s">
        <v>1418</v>
      </c>
      <c r="N1150" s="22" t="s">
        <v>119</v>
      </c>
      <c r="O1150" s="22" t="s">
        <v>688</v>
      </c>
      <c r="P1150" s="22" t="s">
        <v>271</v>
      </c>
    </row>
    <row r="1151">
      <c r="M1151" s="23" t="s">
        <v>1419</v>
      </c>
      <c r="N1151" s="22" t="s">
        <v>143</v>
      </c>
      <c r="O1151" s="22" t="s">
        <v>1420</v>
      </c>
      <c r="P1151" s="22" t="s">
        <v>293</v>
      </c>
    </row>
    <row r="1152">
      <c r="M1152" s="23" t="s">
        <v>1421</v>
      </c>
      <c r="N1152" s="22" t="s">
        <v>1422</v>
      </c>
      <c r="O1152" s="22" t="s">
        <v>1423</v>
      </c>
      <c r="P1152" s="22" t="s">
        <v>316</v>
      </c>
    </row>
    <row r="1153">
      <c r="M1153" s="23" t="s">
        <v>1424</v>
      </c>
      <c r="N1153" s="22" t="s">
        <v>107</v>
      </c>
      <c r="O1153" s="22" t="s">
        <v>1176</v>
      </c>
      <c r="P1153" s="22" t="s">
        <v>410</v>
      </c>
    </row>
    <row r="1154">
      <c r="M1154" s="23" t="s">
        <v>1425</v>
      </c>
      <c r="N1154" s="22" t="s">
        <v>107</v>
      </c>
      <c r="O1154" s="22" t="s">
        <v>1176</v>
      </c>
      <c r="P1154" s="22" t="s">
        <v>293</v>
      </c>
    </row>
    <row r="1155">
      <c r="M1155" s="23" t="s">
        <v>1426</v>
      </c>
      <c r="N1155" s="22" t="s">
        <v>131</v>
      </c>
      <c r="O1155" s="22" t="s">
        <v>667</v>
      </c>
      <c r="P1155" s="22" t="s">
        <v>293</v>
      </c>
    </row>
    <row r="1156">
      <c r="M1156" s="23" t="s">
        <v>1427</v>
      </c>
      <c r="N1156" s="22" t="s">
        <v>107</v>
      </c>
      <c r="O1156" s="22" t="s">
        <v>1428</v>
      </c>
      <c r="P1156" s="22" t="s">
        <v>271</v>
      </c>
    </row>
    <row r="1157">
      <c r="M1157" s="23" t="s">
        <v>1429</v>
      </c>
      <c r="N1157" s="22" t="s">
        <v>107</v>
      </c>
      <c r="O1157" s="22" t="s">
        <v>1430</v>
      </c>
      <c r="P1157" s="22" t="s">
        <v>293</v>
      </c>
    </row>
    <row r="1158">
      <c r="M1158" s="23" t="s">
        <v>1431</v>
      </c>
      <c r="N1158" s="22" t="s">
        <v>131</v>
      </c>
      <c r="O1158" s="22" t="s">
        <v>1432</v>
      </c>
      <c r="P1158" s="22" t="s">
        <v>293</v>
      </c>
    </row>
    <row r="1159">
      <c r="M1159" s="23" t="s">
        <v>1433</v>
      </c>
      <c r="N1159" s="22" t="s">
        <v>131</v>
      </c>
      <c r="O1159" s="22" t="s">
        <v>1434</v>
      </c>
      <c r="P1159" s="22" t="s">
        <v>293</v>
      </c>
    </row>
    <row r="1160">
      <c r="M1160" s="23" t="s">
        <v>1435</v>
      </c>
      <c r="N1160" s="22" t="s">
        <v>131</v>
      </c>
      <c r="O1160" s="22" t="s">
        <v>1436</v>
      </c>
      <c r="P1160" s="22" t="s">
        <v>293</v>
      </c>
    </row>
    <row r="1161">
      <c r="M1161" s="23" t="s">
        <v>1437</v>
      </c>
      <c r="N1161" s="22" t="s">
        <v>131</v>
      </c>
      <c r="O1161" s="22" t="s">
        <v>1438</v>
      </c>
      <c r="P1161" s="22" t="s">
        <v>293</v>
      </c>
    </row>
    <row r="1162">
      <c r="M1162" s="23" t="s">
        <v>1439</v>
      </c>
      <c r="N1162" s="22" t="s">
        <v>131</v>
      </c>
      <c r="O1162" s="22" t="s">
        <v>1438</v>
      </c>
      <c r="P1162" s="22" t="s">
        <v>271</v>
      </c>
    </row>
    <row r="1163">
      <c r="M1163" s="23" t="s">
        <v>1440</v>
      </c>
      <c r="N1163" s="22" t="s">
        <v>131</v>
      </c>
      <c r="O1163" s="22" t="s">
        <v>1441</v>
      </c>
      <c r="P1163" s="22" t="s">
        <v>271</v>
      </c>
    </row>
    <row r="1164">
      <c r="M1164" s="23" t="s">
        <v>1442</v>
      </c>
      <c r="N1164" s="22" t="s">
        <v>131</v>
      </c>
      <c r="O1164" s="22" t="s">
        <v>1441</v>
      </c>
      <c r="P1164" s="22" t="s">
        <v>293</v>
      </c>
    </row>
    <row r="1165">
      <c r="M1165" s="23" t="s">
        <v>1443</v>
      </c>
      <c r="N1165" s="22" t="s">
        <v>131</v>
      </c>
      <c r="O1165" s="22" t="s">
        <v>1444</v>
      </c>
      <c r="P1165" s="22" t="s">
        <v>271</v>
      </c>
    </row>
    <row r="1166">
      <c r="M1166" s="23" t="s">
        <v>1445</v>
      </c>
      <c r="N1166" s="22" t="s">
        <v>107</v>
      </c>
      <c r="O1166" s="22" t="s">
        <v>1446</v>
      </c>
      <c r="P1166" s="22" t="s">
        <v>293</v>
      </c>
    </row>
    <row r="1167">
      <c r="M1167" s="23" t="s">
        <v>1447</v>
      </c>
      <c r="N1167" s="22" t="s">
        <v>107</v>
      </c>
      <c r="O1167" s="22" t="s">
        <v>1448</v>
      </c>
      <c r="P1167" s="22" t="s">
        <v>293</v>
      </c>
    </row>
    <row r="1168">
      <c r="M1168" s="23" t="s">
        <v>1449</v>
      </c>
      <c r="N1168" s="22" t="s">
        <v>119</v>
      </c>
      <c r="O1168" s="22" t="s">
        <v>1450</v>
      </c>
      <c r="P1168" s="22" t="s">
        <v>293</v>
      </c>
    </row>
    <row r="1169">
      <c r="M1169" s="23" t="s">
        <v>1451</v>
      </c>
      <c r="N1169" s="22" t="s">
        <v>119</v>
      </c>
      <c r="O1169" s="22" t="s">
        <v>1452</v>
      </c>
      <c r="P1169" s="22" t="s">
        <v>410</v>
      </c>
    </row>
    <row r="1170">
      <c r="M1170" s="23" t="s">
        <v>1453</v>
      </c>
      <c r="N1170" s="22" t="s">
        <v>119</v>
      </c>
      <c r="O1170" s="22" t="s">
        <v>1454</v>
      </c>
      <c r="P1170" s="22" t="s">
        <v>293</v>
      </c>
    </row>
    <row r="1171">
      <c r="M1171" s="23" t="s">
        <v>1455</v>
      </c>
      <c r="N1171" s="22" t="s">
        <v>131</v>
      </c>
      <c r="O1171" s="22" t="s">
        <v>1456</v>
      </c>
      <c r="P1171" s="22" t="s">
        <v>271</v>
      </c>
    </row>
    <row r="1172">
      <c r="M1172" s="23" t="s">
        <v>1457</v>
      </c>
      <c r="N1172" s="22" t="s">
        <v>131</v>
      </c>
      <c r="O1172" s="22" t="s">
        <v>1458</v>
      </c>
      <c r="P1172" s="22" t="s">
        <v>293</v>
      </c>
    </row>
    <row r="1173">
      <c r="M1173" s="23" t="s">
        <v>1459</v>
      </c>
      <c r="N1173" s="22" t="s">
        <v>131</v>
      </c>
      <c r="O1173" s="22" t="s">
        <v>1460</v>
      </c>
      <c r="P1173" s="22" t="s">
        <v>293</v>
      </c>
    </row>
    <row r="1174">
      <c r="M1174" s="23" t="s">
        <v>1461</v>
      </c>
      <c r="N1174" s="22" t="s">
        <v>131</v>
      </c>
      <c r="O1174" s="22" t="s">
        <v>1456</v>
      </c>
      <c r="P1174" s="22" t="s">
        <v>293</v>
      </c>
    </row>
    <row r="1175">
      <c r="M1175" s="23" t="s">
        <v>1462</v>
      </c>
      <c r="N1175" s="22" t="s">
        <v>131</v>
      </c>
      <c r="O1175" s="22" t="s">
        <v>1463</v>
      </c>
      <c r="P1175" s="22" t="s">
        <v>293</v>
      </c>
    </row>
    <row r="1176">
      <c r="M1176" s="23" t="s">
        <v>1464</v>
      </c>
      <c r="N1176" s="22" t="s">
        <v>131</v>
      </c>
      <c r="O1176" s="22" t="s">
        <v>1465</v>
      </c>
      <c r="P1176" s="22" t="s">
        <v>293</v>
      </c>
    </row>
    <row r="1177">
      <c r="M1177" s="23" t="s">
        <v>1466</v>
      </c>
      <c r="N1177" s="22" t="s">
        <v>107</v>
      </c>
      <c r="O1177" s="22" t="s">
        <v>1467</v>
      </c>
      <c r="P1177" s="22" t="s">
        <v>271</v>
      </c>
    </row>
    <row r="1178">
      <c r="M1178" s="23" t="s">
        <v>1468</v>
      </c>
      <c r="N1178" s="22" t="s">
        <v>107</v>
      </c>
      <c r="O1178" s="22" t="s">
        <v>1467</v>
      </c>
      <c r="P1178" s="22" t="s">
        <v>293</v>
      </c>
    </row>
    <row r="1179">
      <c r="M1179" s="23" t="s">
        <v>1469</v>
      </c>
      <c r="N1179" s="22" t="s">
        <v>107</v>
      </c>
      <c r="O1179" s="22" t="s">
        <v>1470</v>
      </c>
      <c r="P1179" s="22" t="s">
        <v>293</v>
      </c>
    </row>
    <row r="1180">
      <c r="M1180" s="23" t="s">
        <v>1471</v>
      </c>
      <c r="N1180" s="22" t="s">
        <v>107</v>
      </c>
      <c r="O1180" s="22" t="s">
        <v>1467</v>
      </c>
      <c r="P1180" s="22" t="s">
        <v>410</v>
      </c>
    </row>
    <row r="1181">
      <c r="M1181" s="23" t="s">
        <v>1472</v>
      </c>
      <c r="N1181" s="22" t="s">
        <v>107</v>
      </c>
      <c r="O1181" s="22" t="s">
        <v>1473</v>
      </c>
      <c r="P1181" s="22" t="s">
        <v>293</v>
      </c>
    </row>
    <row r="1182">
      <c r="M1182" s="23" t="s">
        <v>1474</v>
      </c>
      <c r="N1182" s="22" t="s">
        <v>107</v>
      </c>
      <c r="O1182" s="22" t="s">
        <v>1475</v>
      </c>
      <c r="P1182" s="22" t="s">
        <v>293</v>
      </c>
    </row>
    <row r="1183">
      <c r="M1183" s="23" t="s">
        <v>1476</v>
      </c>
      <c r="N1183" s="22" t="s">
        <v>119</v>
      </c>
      <c r="O1183" s="22" t="s">
        <v>1452</v>
      </c>
      <c r="P1183" s="22" t="s">
        <v>293</v>
      </c>
    </row>
    <row r="1184">
      <c r="M1184" s="23" t="s">
        <v>1477</v>
      </c>
      <c r="N1184" s="22" t="s">
        <v>119</v>
      </c>
      <c r="O1184" s="22" t="s">
        <v>1478</v>
      </c>
      <c r="P1184" s="22" t="s">
        <v>293</v>
      </c>
    </row>
    <row r="1185">
      <c r="M1185" s="23" t="s">
        <v>1479</v>
      </c>
      <c r="N1185" s="22" t="s">
        <v>119</v>
      </c>
      <c r="O1185" s="22" t="s">
        <v>1480</v>
      </c>
      <c r="P1185" s="22" t="s">
        <v>271</v>
      </c>
    </row>
    <row r="1186">
      <c r="M1186" s="23" t="s">
        <v>1481</v>
      </c>
      <c r="N1186" s="22" t="s">
        <v>119</v>
      </c>
      <c r="O1186" s="22" t="s">
        <v>1482</v>
      </c>
      <c r="P1186" s="22" t="s">
        <v>293</v>
      </c>
    </row>
    <row r="1187">
      <c r="M1187" s="23" t="s">
        <v>1483</v>
      </c>
      <c r="N1187" s="22" t="s">
        <v>119</v>
      </c>
      <c r="O1187" s="22" t="s">
        <v>1484</v>
      </c>
      <c r="P1187" s="22" t="s">
        <v>271</v>
      </c>
    </row>
    <row r="1188">
      <c r="M1188" s="23" t="s">
        <v>1485</v>
      </c>
      <c r="N1188" s="22" t="s">
        <v>119</v>
      </c>
      <c r="O1188" s="22" t="s">
        <v>1478</v>
      </c>
      <c r="P1188" s="22" t="s">
        <v>271</v>
      </c>
    </row>
    <row r="1189">
      <c r="M1189" s="23" t="s">
        <v>1486</v>
      </c>
      <c r="N1189" s="22" t="s">
        <v>119</v>
      </c>
      <c r="O1189" s="22" t="s">
        <v>1452</v>
      </c>
      <c r="P1189" s="22" t="s">
        <v>271</v>
      </c>
    </row>
    <row r="1190">
      <c r="M1190" s="23" t="s">
        <v>1487</v>
      </c>
      <c r="N1190" s="22" t="s">
        <v>119</v>
      </c>
      <c r="O1190" s="22" t="s">
        <v>1480</v>
      </c>
      <c r="P1190" s="22" t="s">
        <v>293</v>
      </c>
    </row>
    <row r="1191">
      <c r="M1191" s="23" t="s">
        <v>1488</v>
      </c>
      <c r="N1191" s="22" t="s">
        <v>119</v>
      </c>
      <c r="O1191" s="22" t="s">
        <v>1489</v>
      </c>
      <c r="P1191" s="22" t="s">
        <v>293</v>
      </c>
    </row>
    <row r="1192">
      <c r="M1192" s="23" t="s">
        <v>1490</v>
      </c>
      <c r="N1192" s="22" t="s">
        <v>119</v>
      </c>
      <c r="O1192" s="22" t="s">
        <v>1491</v>
      </c>
      <c r="P1192" s="22" t="s">
        <v>293</v>
      </c>
    </row>
    <row r="1193">
      <c r="M1193" s="23" t="s">
        <v>1492</v>
      </c>
      <c r="N1193" s="22" t="s">
        <v>119</v>
      </c>
      <c r="O1193" s="22" t="s">
        <v>1493</v>
      </c>
      <c r="P1193" s="22" t="s">
        <v>293</v>
      </c>
    </row>
    <row r="1194">
      <c r="M1194" s="23" t="s">
        <v>1494</v>
      </c>
      <c r="N1194" s="22" t="s">
        <v>119</v>
      </c>
      <c r="O1194" s="22" t="s">
        <v>1489</v>
      </c>
      <c r="P1194" s="22" t="s">
        <v>271</v>
      </c>
    </row>
    <row r="1195">
      <c r="M1195" s="23" t="s">
        <v>1495</v>
      </c>
      <c r="N1195" s="22" t="s">
        <v>119</v>
      </c>
      <c r="O1195" s="22" t="s">
        <v>1496</v>
      </c>
      <c r="P1195" s="22" t="s">
        <v>271</v>
      </c>
    </row>
    <row r="1196">
      <c r="M1196" s="23" t="s">
        <v>1497</v>
      </c>
      <c r="N1196" s="22" t="s">
        <v>119</v>
      </c>
      <c r="O1196" s="22" t="s">
        <v>1496</v>
      </c>
      <c r="P1196" s="22" t="s">
        <v>293</v>
      </c>
    </row>
    <row r="1197">
      <c r="M1197" s="23" t="s">
        <v>1498</v>
      </c>
      <c r="N1197" s="22" t="s">
        <v>119</v>
      </c>
      <c r="O1197" s="22" t="s">
        <v>1493</v>
      </c>
      <c r="P1197" s="22" t="s">
        <v>271</v>
      </c>
    </row>
    <row r="1198">
      <c r="M1198" s="23" t="s">
        <v>1499</v>
      </c>
      <c r="N1198" s="22" t="s">
        <v>119</v>
      </c>
      <c r="O1198" s="22" t="s">
        <v>1484</v>
      </c>
      <c r="P1198" s="22" t="s">
        <v>293</v>
      </c>
    </row>
    <row r="1199">
      <c r="M1199" s="23" t="s">
        <v>1500</v>
      </c>
      <c r="N1199" s="22" t="s">
        <v>131</v>
      </c>
      <c r="O1199" s="22" t="s">
        <v>1501</v>
      </c>
      <c r="P1199" s="22" t="s">
        <v>293</v>
      </c>
    </row>
    <row r="1200">
      <c r="M1200" s="23" t="s">
        <v>1502</v>
      </c>
      <c r="N1200" s="22" t="s">
        <v>107</v>
      </c>
      <c r="O1200" s="22" t="s">
        <v>1503</v>
      </c>
      <c r="P1200" s="22" t="s">
        <v>293</v>
      </c>
    </row>
    <row r="1201">
      <c r="M1201" s="23" t="s">
        <v>1504</v>
      </c>
      <c r="N1201" s="22" t="s">
        <v>107</v>
      </c>
      <c r="O1201" s="22" t="s">
        <v>1505</v>
      </c>
      <c r="P1201" s="22" t="s">
        <v>271</v>
      </c>
    </row>
    <row r="1202">
      <c r="M1202" s="23" t="s">
        <v>1506</v>
      </c>
      <c r="N1202" s="22" t="s">
        <v>107</v>
      </c>
      <c r="O1202" s="22" t="s">
        <v>1507</v>
      </c>
      <c r="P1202" s="22" t="s">
        <v>271</v>
      </c>
    </row>
    <row r="1203">
      <c r="M1203" s="23" t="s">
        <v>1508</v>
      </c>
      <c r="N1203" s="22" t="s">
        <v>107</v>
      </c>
      <c r="O1203" s="22" t="s">
        <v>1509</v>
      </c>
      <c r="P1203" s="22" t="s">
        <v>293</v>
      </c>
    </row>
    <row r="1204">
      <c r="M1204" s="23" t="s">
        <v>1510</v>
      </c>
      <c r="N1204" s="22" t="s">
        <v>107</v>
      </c>
      <c r="O1204" s="22" t="s">
        <v>1511</v>
      </c>
      <c r="P1204" s="22" t="s">
        <v>293</v>
      </c>
    </row>
    <row r="1205">
      <c r="M1205" s="23" t="s">
        <v>1512</v>
      </c>
      <c r="N1205" s="22" t="s">
        <v>107</v>
      </c>
      <c r="O1205" s="22" t="s">
        <v>1507</v>
      </c>
      <c r="P1205" s="22" t="s">
        <v>293</v>
      </c>
    </row>
    <row r="1206">
      <c r="M1206" s="23" t="s">
        <v>1513</v>
      </c>
      <c r="N1206" s="22" t="s">
        <v>107</v>
      </c>
      <c r="O1206" s="22" t="s">
        <v>1514</v>
      </c>
      <c r="P1206" s="22" t="s">
        <v>293</v>
      </c>
    </row>
    <row r="1207">
      <c r="M1207" s="23" t="s">
        <v>1515</v>
      </c>
      <c r="N1207" s="22" t="s">
        <v>107</v>
      </c>
      <c r="O1207" s="22" t="s">
        <v>1503</v>
      </c>
      <c r="P1207" s="22" t="s">
        <v>410</v>
      </c>
    </row>
    <row r="1208">
      <c r="M1208" s="23" t="s">
        <v>1516</v>
      </c>
      <c r="N1208" s="22" t="s">
        <v>107</v>
      </c>
      <c r="O1208" s="22" t="s">
        <v>1503</v>
      </c>
      <c r="P1208" s="22" t="s">
        <v>271</v>
      </c>
    </row>
    <row r="1209">
      <c r="M1209" s="23" t="s">
        <v>1517</v>
      </c>
      <c r="N1209" s="22" t="s">
        <v>107</v>
      </c>
      <c r="O1209" s="22" t="s">
        <v>1505</v>
      </c>
      <c r="P1209" s="22" t="s">
        <v>293</v>
      </c>
    </row>
    <row r="1210">
      <c r="M1210" s="23" t="s">
        <v>1518</v>
      </c>
      <c r="N1210" s="22" t="s">
        <v>1422</v>
      </c>
      <c r="O1210" s="22" t="s">
        <v>1519</v>
      </c>
      <c r="P1210" s="22" t="s">
        <v>293</v>
      </c>
    </row>
    <row r="1211">
      <c r="M1211" s="23" t="s">
        <v>1520</v>
      </c>
      <c r="N1211" s="22" t="s">
        <v>1422</v>
      </c>
      <c r="O1211" s="22" t="s">
        <v>1521</v>
      </c>
      <c r="P1211" s="22" t="s">
        <v>293</v>
      </c>
    </row>
    <row r="1212">
      <c r="M1212" s="23" t="s">
        <v>1522</v>
      </c>
      <c r="N1212" s="22" t="s">
        <v>131</v>
      </c>
      <c r="O1212" s="22" t="s">
        <v>1523</v>
      </c>
      <c r="P1212" s="22" t="s">
        <v>293</v>
      </c>
    </row>
    <row r="1213">
      <c r="M1213" s="23" t="s">
        <v>1524</v>
      </c>
      <c r="N1213" s="22" t="s">
        <v>131</v>
      </c>
      <c r="O1213" s="22" t="s">
        <v>1525</v>
      </c>
      <c r="P1213" s="22" t="s">
        <v>293</v>
      </c>
    </row>
    <row r="1214">
      <c r="M1214" s="23" t="s">
        <v>1526</v>
      </c>
      <c r="N1214" s="22" t="s">
        <v>131</v>
      </c>
      <c r="O1214" s="22" t="s">
        <v>1527</v>
      </c>
      <c r="P1214" s="22" t="s">
        <v>293</v>
      </c>
    </row>
    <row r="1215">
      <c r="M1215" s="23" t="s">
        <v>1528</v>
      </c>
      <c r="N1215" s="22" t="s">
        <v>131</v>
      </c>
      <c r="O1215" s="22" t="s">
        <v>1239</v>
      </c>
      <c r="P1215" s="22" t="s">
        <v>293</v>
      </c>
    </row>
    <row r="1216">
      <c r="M1216" s="23" t="s">
        <v>1529</v>
      </c>
      <c r="N1216" s="22" t="s">
        <v>119</v>
      </c>
      <c r="O1216" s="22" t="s">
        <v>1530</v>
      </c>
      <c r="P1216" s="22" t="s">
        <v>293</v>
      </c>
    </row>
    <row r="1217">
      <c r="M1217" s="23" t="s">
        <v>1531</v>
      </c>
      <c r="N1217" s="22" t="s">
        <v>119</v>
      </c>
      <c r="O1217" s="22" t="s">
        <v>1254</v>
      </c>
      <c r="P1217" s="22" t="s">
        <v>271</v>
      </c>
    </row>
    <row r="1218">
      <c r="M1218" s="23" t="s">
        <v>1532</v>
      </c>
      <c r="N1218" s="22" t="s">
        <v>119</v>
      </c>
      <c r="O1218" s="22" t="s">
        <v>1533</v>
      </c>
      <c r="P1218" s="22" t="s">
        <v>316</v>
      </c>
    </row>
    <row r="1219">
      <c r="M1219" s="23" t="s">
        <v>1534</v>
      </c>
      <c r="N1219" s="22" t="s">
        <v>131</v>
      </c>
      <c r="O1219" s="22" t="s">
        <v>670</v>
      </c>
      <c r="P1219" s="22" t="s">
        <v>316</v>
      </c>
    </row>
    <row r="1220">
      <c r="M1220" s="23" t="s">
        <v>1535</v>
      </c>
      <c r="N1220" s="22" t="s">
        <v>131</v>
      </c>
      <c r="O1220" s="22" t="s">
        <v>723</v>
      </c>
      <c r="P1220" s="22" t="s">
        <v>293</v>
      </c>
    </row>
    <row r="1221">
      <c r="M1221" s="23" t="s">
        <v>1536</v>
      </c>
      <c r="N1221" s="22" t="s">
        <v>119</v>
      </c>
      <c r="P1221" s="22" t="s">
        <v>316</v>
      </c>
    </row>
    <row r="1222">
      <c r="M1222" s="23" t="s">
        <v>1537</v>
      </c>
      <c r="N1222" s="22" t="s">
        <v>119</v>
      </c>
      <c r="O1222" s="22" t="s">
        <v>734</v>
      </c>
      <c r="P1222" s="22" t="s">
        <v>293</v>
      </c>
    </row>
    <row r="1223">
      <c r="M1223" s="23" t="s">
        <v>1538</v>
      </c>
      <c r="N1223" s="22" t="s">
        <v>131</v>
      </c>
      <c r="O1223" s="22" t="s">
        <v>603</v>
      </c>
      <c r="P1223" s="22" t="s">
        <v>293</v>
      </c>
    </row>
    <row r="1224">
      <c r="M1224" s="23" t="s">
        <v>1539</v>
      </c>
      <c r="N1224" s="22" t="s">
        <v>119</v>
      </c>
      <c r="O1224" s="22" t="s">
        <v>1540</v>
      </c>
      <c r="P1224" s="22" t="s">
        <v>293</v>
      </c>
    </row>
    <row r="1225">
      <c r="M1225" s="23" t="s">
        <v>1541</v>
      </c>
      <c r="N1225" s="22" t="s">
        <v>131</v>
      </c>
      <c r="O1225" s="22" t="s">
        <v>603</v>
      </c>
      <c r="P1225" s="22" t="s">
        <v>271</v>
      </c>
    </row>
    <row r="1226">
      <c r="M1226" s="23" t="s">
        <v>1542</v>
      </c>
      <c r="N1226" s="22" t="s">
        <v>131</v>
      </c>
      <c r="O1226" s="22" t="s">
        <v>662</v>
      </c>
      <c r="P1226" s="22" t="s">
        <v>293</v>
      </c>
    </row>
    <row r="1227">
      <c r="M1227" s="23" t="s">
        <v>1543</v>
      </c>
      <c r="N1227" s="22" t="s">
        <v>131</v>
      </c>
      <c r="O1227" s="22" t="s">
        <v>1544</v>
      </c>
      <c r="P1227" s="22" t="s">
        <v>271</v>
      </c>
    </row>
    <row r="1228">
      <c r="M1228" s="23" t="s">
        <v>1545</v>
      </c>
      <c r="N1228" s="22" t="s">
        <v>131</v>
      </c>
      <c r="O1228" s="22" t="s">
        <v>474</v>
      </c>
      <c r="P1228" s="22" t="s">
        <v>316</v>
      </c>
    </row>
    <row r="1229">
      <c r="M1229" s="23" t="s">
        <v>1546</v>
      </c>
      <c r="N1229" s="22" t="s">
        <v>107</v>
      </c>
      <c r="O1229" s="22" t="s">
        <v>489</v>
      </c>
      <c r="P1229" s="22" t="s">
        <v>410</v>
      </c>
    </row>
    <row r="1230">
      <c r="M1230" s="23" t="s">
        <v>1547</v>
      </c>
      <c r="N1230" s="22" t="s">
        <v>107</v>
      </c>
      <c r="O1230" s="22" t="s">
        <v>846</v>
      </c>
      <c r="P1230" s="22" t="s">
        <v>271</v>
      </c>
    </row>
    <row r="1231">
      <c r="M1231" s="23" t="s">
        <v>1548</v>
      </c>
      <c r="N1231" s="22" t="s">
        <v>131</v>
      </c>
      <c r="O1231" s="22" t="s">
        <v>1038</v>
      </c>
      <c r="P1231" s="22" t="s">
        <v>271</v>
      </c>
    </row>
    <row r="1232">
      <c r="M1232" s="23" t="s">
        <v>1549</v>
      </c>
      <c r="N1232" s="22" t="s">
        <v>244</v>
      </c>
      <c r="O1232" s="22" t="s">
        <v>1550</v>
      </c>
      <c r="P1232" s="22" t="s">
        <v>271</v>
      </c>
    </row>
    <row r="1233">
      <c r="M1233" s="23" t="s">
        <v>1551</v>
      </c>
      <c r="N1233" s="22" t="s">
        <v>107</v>
      </c>
      <c r="O1233" s="22" t="s">
        <v>1552</v>
      </c>
      <c r="P1233" s="22" t="s">
        <v>271</v>
      </c>
    </row>
    <row r="1234">
      <c r="M1234" s="23" t="s">
        <v>1553</v>
      </c>
      <c r="N1234" s="22" t="s">
        <v>119</v>
      </c>
      <c r="O1234" s="22" t="s">
        <v>1554</v>
      </c>
      <c r="P1234" s="22" t="s">
        <v>293</v>
      </c>
    </row>
    <row r="1235">
      <c r="M1235" s="23" t="s">
        <v>1555</v>
      </c>
      <c r="N1235" s="22" t="s">
        <v>119</v>
      </c>
      <c r="O1235" s="22" t="s">
        <v>1554</v>
      </c>
      <c r="P1235" s="22" t="s">
        <v>293</v>
      </c>
    </row>
    <row r="1236">
      <c r="M1236" s="23" t="s">
        <v>1556</v>
      </c>
      <c r="N1236" s="22" t="s">
        <v>107</v>
      </c>
      <c r="O1236" s="22" t="s">
        <v>377</v>
      </c>
      <c r="P1236" s="22" t="s">
        <v>271</v>
      </c>
    </row>
    <row r="1237">
      <c r="M1237" s="23" t="s">
        <v>1557</v>
      </c>
      <c r="N1237" s="22" t="s">
        <v>107</v>
      </c>
      <c r="O1237" s="22" t="s">
        <v>1558</v>
      </c>
      <c r="P1237" s="22" t="s">
        <v>293</v>
      </c>
    </row>
    <row r="1238">
      <c r="M1238" s="23" t="s">
        <v>1559</v>
      </c>
      <c r="N1238" s="22" t="s">
        <v>131</v>
      </c>
      <c r="O1238" s="22" t="s">
        <v>1560</v>
      </c>
      <c r="P1238" s="22" t="s">
        <v>293</v>
      </c>
    </row>
    <row r="1239">
      <c r="M1239" s="23" t="s">
        <v>1561</v>
      </c>
      <c r="N1239" s="22" t="s">
        <v>119</v>
      </c>
      <c r="O1239" s="22" t="s">
        <v>734</v>
      </c>
      <c r="P1239" s="22" t="s">
        <v>293</v>
      </c>
    </row>
    <row r="1240">
      <c r="M1240" s="23" t="s">
        <v>1562</v>
      </c>
      <c r="N1240" s="22" t="s">
        <v>119</v>
      </c>
      <c r="O1240" s="22" t="s">
        <v>1563</v>
      </c>
      <c r="P1240" s="22" t="s">
        <v>293</v>
      </c>
    </row>
    <row r="1241">
      <c r="M1241" s="23" t="s">
        <v>1564</v>
      </c>
      <c r="N1241" s="22" t="s">
        <v>107</v>
      </c>
      <c r="O1241" s="22" t="s">
        <v>549</v>
      </c>
      <c r="P1241" s="22" t="s">
        <v>293</v>
      </c>
    </row>
    <row r="1242">
      <c r="M1242" s="23" t="s">
        <v>1565</v>
      </c>
      <c r="N1242" s="22" t="s">
        <v>107</v>
      </c>
      <c r="O1242" s="22" t="s">
        <v>1129</v>
      </c>
      <c r="P1242" s="22" t="s">
        <v>271</v>
      </c>
    </row>
    <row r="1243">
      <c r="M1243" s="23" t="s">
        <v>1566</v>
      </c>
      <c r="N1243" s="22" t="s">
        <v>119</v>
      </c>
      <c r="O1243" s="22" t="s">
        <v>1567</v>
      </c>
      <c r="P1243" s="22" t="s">
        <v>271</v>
      </c>
    </row>
    <row r="1244">
      <c r="M1244" s="23" t="s">
        <v>1568</v>
      </c>
      <c r="N1244" s="22" t="s">
        <v>119</v>
      </c>
      <c r="P1244" s="22" t="s">
        <v>316</v>
      </c>
    </row>
    <row r="1245">
      <c r="M1245" s="23" t="s">
        <v>1569</v>
      </c>
      <c r="N1245" s="22" t="s">
        <v>1422</v>
      </c>
      <c r="O1245" s="22" t="s">
        <v>1570</v>
      </c>
      <c r="P1245" s="22" t="s">
        <v>293</v>
      </c>
    </row>
    <row r="1246">
      <c r="M1246" s="23" t="s">
        <v>1571</v>
      </c>
      <c r="N1246" s="22" t="s">
        <v>131</v>
      </c>
      <c r="O1246" s="22" t="s">
        <v>1572</v>
      </c>
      <c r="P1246" s="22" t="s">
        <v>271</v>
      </c>
    </row>
    <row r="1247">
      <c r="M1247" s="23" t="s">
        <v>1573</v>
      </c>
      <c r="N1247" s="22" t="s">
        <v>107</v>
      </c>
      <c r="O1247" s="22" t="s">
        <v>846</v>
      </c>
      <c r="P1247" s="22" t="s">
        <v>271</v>
      </c>
    </row>
    <row r="1248">
      <c r="M1248" s="23" t="s">
        <v>1574</v>
      </c>
      <c r="N1248" s="22" t="s">
        <v>137</v>
      </c>
      <c r="O1248" s="22" t="s">
        <v>1575</v>
      </c>
      <c r="P1248" s="22" t="s">
        <v>293</v>
      </c>
    </row>
    <row r="1249">
      <c r="M1249" s="23" t="s">
        <v>1576</v>
      </c>
      <c r="N1249" s="22" t="s">
        <v>131</v>
      </c>
      <c r="O1249" s="22" t="s">
        <v>1577</v>
      </c>
      <c r="P1249" s="22" t="s">
        <v>293</v>
      </c>
    </row>
    <row r="1250">
      <c r="M1250" s="23" t="s">
        <v>1578</v>
      </c>
      <c r="N1250" s="22" t="s">
        <v>119</v>
      </c>
      <c r="O1250" s="22" t="s">
        <v>1554</v>
      </c>
      <c r="P1250" s="22" t="s">
        <v>293</v>
      </c>
    </row>
    <row r="1251">
      <c r="M1251" s="23" t="s">
        <v>1579</v>
      </c>
      <c r="N1251" s="22" t="s">
        <v>107</v>
      </c>
      <c r="O1251" s="22" t="s">
        <v>1580</v>
      </c>
      <c r="P1251" s="22" t="s">
        <v>293</v>
      </c>
    </row>
    <row r="1252">
      <c r="M1252" s="23" t="s">
        <v>1581</v>
      </c>
      <c r="N1252" s="22" t="s">
        <v>131</v>
      </c>
      <c r="O1252" s="22" t="s">
        <v>1582</v>
      </c>
      <c r="P1252" s="22" t="s">
        <v>271</v>
      </c>
    </row>
    <row r="1253">
      <c r="M1253" s="23" t="s">
        <v>1583</v>
      </c>
      <c r="N1253" s="22" t="s">
        <v>137</v>
      </c>
      <c r="O1253" s="22" t="s">
        <v>773</v>
      </c>
      <c r="P1253" s="22" t="s">
        <v>293</v>
      </c>
    </row>
    <row r="1254">
      <c r="M1254" s="23" t="s">
        <v>1584</v>
      </c>
      <c r="N1254" s="22" t="s">
        <v>107</v>
      </c>
      <c r="O1254" s="22" t="s">
        <v>481</v>
      </c>
      <c r="P1254" s="22" t="s">
        <v>271</v>
      </c>
    </row>
    <row r="1255">
      <c r="M1255" s="23" t="s">
        <v>1585</v>
      </c>
      <c r="N1255" s="22" t="s">
        <v>143</v>
      </c>
      <c r="O1255" s="22" t="s">
        <v>1586</v>
      </c>
      <c r="P1255" s="22" t="s">
        <v>293</v>
      </c>
    </row>
    <row r="1256">
      <c r="M1256" s="23" t="s">
        <v>1587</v>
      </c>
      <c r="N1256" s="22" t="s">
        <v>1588</v>
      </c>
      <c r="O1256" s="22" t="s">
        <v>1589</v>
      </c>
      <c r="P1256" s="22" t="s">
        <v>293</v>
      </c>
    </row>
    <row r="1257">
      <c r="M1257" s="23" t="s">
        <v>1590</v>
      </c>
      <c r="N1257" s="22" t="s">
        <v>131</v>
      </c>
      <c r="O1257" s="22" t="s">
        <v>1038</v>
      </c>
      <c r="P1257" s="22" t="s">
        <v>271</v>
      </c>
    </row>
    <row r="1258">
      <c r="M1258" s="23" t="s">
        <v>1591</v>
      </c>
      <c r="N1258" s="22" t="s">
        <v>107</v>
      </c>
      <c r="O1258" s="22" t="s">
        <v>609</v>
      </c>
      <c r="P1258" s="22" t="s">
        <v>271</v>
      </c>
    </row>
    <row r="1259">
      <c r="M1259" s="23" t="s">
        <v>1592</v>
      </c>
      <c r="N1259" s="22" t="s">
        <v>107</v>
      </c>
      <c r="O1259" s="22" t="s">
        <v>1593</v>
      </c>
      <c r="P1259" s="22" t="s">
        <v>293</v>
      </c>
    </row>
    <row r="1260">
      <c r="M1260" s="23" t="s">
        <v>1594</v>
      </c>
      <c r="N1260" s="22" t="s">
        <v>143</v>
      </c>
      <c r="O1260" s="22" t="s">
        <v>1049</v>
      </c>
      <c r="P1260" s="22" t="s">
        <v>293</v>
      </c>
    </row>
    <row r="1261">
      <c r="M1261" s="23" t="s">
        <v>1595</v>
      </c>
      <c r="N1261" s="22" t="s">
        <v>107</v>
      </c>
      <c r="O1261" s="22" t="s">
        <v>254</v>
      </c>
      <c r="P1261" s="22" t="s">
        <v>271</v>
      </c>
    </row>
    <row r="1262">
      <c r="M1262" s="23" t="s">
        <v>1596</v>
      </c>
      <c r="N1262" s="22" t="s">
        <v>143</v>
      </c>
      <c r="O1262" s="22" t="s">
        <v>426</v>
      </c>
      <c r="P1262" s="22" t="s">
        <v>293</v>
      </c>
    </row>
    <row r="1263">
      <c r="M1263" s="23" t="s">
        <v>1597</v>
      </c>
      <c r="N1263" s="22" t="s">
        <v>107</v>
      </c>
      <c r="O1263" s="22" t="s">
        <v>1598</v>
      </c>
      <c r="P1263" s="22" t="s">
        <v>410</v>
      </c>
    </row>
    <row r="1264">
      <c r="M1264" s="23" t="s">
        <v>1599</v>
      </c>
      <c r="N1264" s="22" t="s">
        <v>119</v>
      </c>
      <c r="P1264" s="22" t="s">
        <v>271</v>
      </c>
    </row>
    <row r="1265">
      <c r="M1265" s="23" t="s">
        <v>1600</v>
      </c>
      <c r="N1265" s="22" t="s">
        <v>119</v>
      </c>
      <c r="O1265" s="22" t="s">
        <v>1601</v>
      </c>
      <c r="P1265" s="22" t="s">
        <v>410</v>
      </c>
    </row>
    <row r="1266">
      <c r="M1266" s="23" t="s">
        <v>1602</v>
      </c>
      <c r="N1266" s="22" t="s">
        <v>131</v>
      </c>
      <c r="O1266" s="22" t="s">
        <v>667</v>
      </c>
      <c r="P1266" s="22" t="s">
        <v>271</v>
      </c>
    </row>
    <row r="1267">
      <c r="M1267" s="23" t="s">
        <v>1603</v>
      </c>
      <c r="N1267" s="22" t="s">
        <v>131</v>
      </c>
      <c r="O1267" s="22" t="s">
        <v>667</v>
      </c>
      <c r="P1267" s="22" t="s">
        <v>271</v>
      </c>
    </row>
    <row r="1268">
      <c r="M1268" s="23" t="s">
        <v>1604</v>
      </c>
      <c r="N1268" s="22" t="s">
        <v>107</v>
      </c>
      <c r="O1268" s="22" t="s">
        <v>1605</v>
      </c>
      <c r="P1268" s="22" t="s">
        <v>293</v>
      </c>
    </row>
    <row r="1269">
      <c r="M1269" s="23" t="s">
        <v>1606</v>
      </c>
      <c r="N1269" s="22" t="s">
        <v>107</v>
      </c>
      <c r="O1269" s="22" t="s">
        <v>1607</v>
      </c>
      <c r="P1269" s="22" t="s">
        <v>293</v>
      </c>
    </row>
    <row r="1270">
      <c r="M1270" s="23" t="s">
        <v>1608</v>
      </c>
      <c r="N1270" s="22" t="s">
        <v>143</v>
      </c>
      <c r="O1270" s="22" t="s">
        <v>1609</v>
      </c>
      <c r="P1270" s="22" t="s">
        <v>293</v>
      </c>
    </row>
    <row r="1271">
      <c r="M1271" s="23" t="s">
        <v>1610</v>
      </c>
      <c r="N1271" s="22" t="s">
        <v>143</v>
      </c>
      <c r="O1271" s="22" t="s">
        <v>997</v>
      </c>
      <c r="P1271" s="22" t="s">
        <v>293</v>
      </c>
    </row>
    <row r="1272">
      <c r="M1272" s="23" t="s">
        <v>1611</v>
      </c>
      <c r="N1272" s="22" t="s">
        <v>107</v>
      </c>
      <c r="O1272" s="22" t="s">
        <v>518</v>
      </c>
      <c r="P1272" s="22" t="s">
        <v>410</v>
      </c>
    </row>
    <row r="1273">
      <c r="M1273" s="23" t="s">
        <v>1612</v>
      </c>
      <c r="N1273" s="22" t="s">
        <v>143</v>
      </c>
      <c r="O1273" s="22" t="s">
        <v>1613</v>
      </c>
      <c r="P1273" s="22" t="s">
        <v>293</v>
      </c>
    </row>
    <row r="1274">
      <c r="M1274" s="23" t="s">
        <v>1614</v>
      </c>
      <c r="N1274" s="22" t="s">
        <v>119</v>
      </c>
      <c r="O1274" s="22" t="s">
        <v>771</v>
      </c>
      <c r="P1274" s="22" t="s">
        <v>410</v>
      </c>
    </row>
    <row r="1275">
      <c r="M1275" s="23" t="s">
        <v>1615</v>
      </c>
      <c r="N1275" s="22" t="s">
        <v>137</v>
      </c>
      <c r="O1275" s="22" t="s">
        <v>1246</v>
      </c>
      <c r="P1275" s="22" t="s">
        <v>271</v>
      </c>
    </row>
    <row r="1276">
      <c r="M1276" s="23" t="s">
        <v>1616</v>
      </c>
      <c r="N1276" s="22" t="s">
        <v>131</v>
      </c>
      <c r="O1276" s="22" t="s">
        <v>1239</v>
      </c>
      <c r="P1276" s="22" t="s">
        <v>293</v>
      </c>
    </row>
    <row r="1277">
      <c r="M1277" s="23" t="s">
        <v>1617</v>
      </c>
      <c r="N1277" s="22" t="s">
        <v>131</v>
      </c>
      <c r="O1277" s="22" t="s">
        <v>667</v>
      </c>
      <c r="P1277" s="22" t="s">
        <v>293</v>
      </c>
    </row>
    <row r="1278">
      <c r="M1278" s="23" t="s">
        <v>1618</v>
      </c>
      <c r="N1278" s="22" t="s">
        <v>107</v>
      </c>
      <c r="O1278" s="22" t="s">
        <v>1044</v>
      </c>
      <c r="P1278" s="22" t="s">
        <v>293</v>
      </c>
    </row>
    <row r="1279">
      <c r="M1279" s="23" t="s">
        <v>1619</v>
      </c>
      <c r="N1279" s="22" t="s">
        <v>107</v>
      </c>
      <c r="O1279" s="22" t="s">
        <v>1133</v>
      </c>
      <c r="P1279" s="22" t="s">
        <v>293</v>
      </c>
    </row>
    <row r="1280">
      <c r="M1280" s="23" t="s">
        <v>1620</v>
      </c>
      <c r="N1280" s="22" t="s">
        <v>107</v>
      </c>
      <c r="O1280" s="22" t="s">
        <v>1176</v>
      </c>
      <c r="P1280" s="22" t="s">
        <v>293</v>
      </c>
    </row>
    <row r="1281">
      <c r="M1281" s="23" t="s">
        <v>1621</v>
      </c>
      <c r="N1281" s="22" t="s">
        <v>119</v>
      </c>
      <c r="O1281" s="22" t="s">
        <v>729</v>
      </c>
      <c r="P1281" s="22" t="s">
        <v>410</v>
      </c>
    </row>
    <row r="1282">
      <c r="M1282" s="23" t="s">
        <v>1622</v>
      </c>
      <c r="N1282" s="22" t="s">
        <v>119</v>
      </c>
      <c r="O1282" s="22" t="s">
        <v>1623</v>
      </c>
      <c r="P1282" s="22" t="s">
        <v>293</v>
      </c>
    </row>
    <row r="1283">
      <c r="M1283" s="23" t="s">
        <v>1624</v>
      </c>
      <c r="N1283" s="22" t="s">
        <v>119</v>
      </c>
      <c r="O1283" s="22" t="s">
        <v>1296</v>
      </c>
      <c r="P1283" s="22" t="s">
        <v>293</v>
      </c>
    </row>
    <row r="1284">
      <c r="M1284" s="23" t="s">
        <v>1625</v>
      </c>
      <c r="N1284" s="22" t="s">
        <v>107</v>
      </c>
      <c r="O1284" s="22" t="s">
        <v>1626</v>
      </c>
      <c r="P1284" s="22" t="s">
        <v>271</v>
      </c>
    </row>
    <row r="1285">
      <c r="M1285" s="23" t="s">
        <v>1627</v>
      </c>
      <c r="N1285" s="22" t="s">
        <v>107</v>
      </c>
      <c r="O1285" s="22" t="s">
        <v>524</v>
      </c>
      <c r="P1285" s="22" t="s">
        <v>293</v>
      </c>
    </row>
    <row r="1286">
      <c r="M1286" s="23" t="s">
        <v>1628</v>
      </c>
      <c r="N1286" s="22" t="s">
        <v>119</v>
      </c>
      <c r="O1286" s="22" t="s">
        <v>1629</v>
      </c>
      <c r="P1286" s="22" t="s">
        <v>271</v>
      </c>
    </row>
    <row r="1287">
      <c r="M1287" s="23" t="s">
        <v>1630</v>
      </c>
      <c r="N1287" s="22" t="s">
        <v>107</v>
      </c>
      <c r="O1287" s="22" t="s">
        <v>846</v>
      </c>
      <c r="P1287" s="22" t="s">
        <v>293</v>
      </c>
    </row>
    <row r="1288">
      <c r="M1288" s="23" t="s">
        <v>1631</v>
      </c>
      <c r="N1288" s="22" t="s">
        <v>107</v>
      </c>
      <c r="O1288" s="22" t="s">
        <v>846</v>
      </c>
      <c r="P1288" s="22" t="s">
        <v>293</v>
      </c>
    </row>
    <row r="1289">
      <c r="M1289" s="23" t="s">
        <v>1632</v>
      </c>
      <c r="N1289" s="22" t="s">
        <v>119</v>
      </c>
      <c r="O1289" s="22" t="s">
        <v>1633</v>
      </c>
      <c r="P1289" s="22" t="s">
        <v>293</v>
      </c>
    </row>
    <row r="1290">
      <c r="M1290" s="23" t="s">
        <v>1634</v>
      </c>
      <c r="N1290" s="22" t="s">
        <v>119</v>
      </c>
      <c r="O1290" s="22" t="s">
        <v>766</v>
      </c>
      <c r="P1290" s="22" t="s">
        <v>293</v>
      </c>
    </row>
    <row r="1291">
      <c r="M1291" s="23" t="s">
        <v>1635</v>
      </c>
      <c r="N1291" s="22" t="s">
        <v>119</v>
      </c>
      <c r="O1291" s="22" t="s">
        <v>1636</v>
      </c>
      <c r="P1291" s="22" t="s">
        <v>271</v>
      </c>
    </row>
    <row r="1292">
      <c r="M1292" s="23" t="s">
        <v>1637</v>
      </c>
      <c r="N1292" s="22" t="s">
        <v>119</v>
      </c>
      <c r="O1292" s="22" t="s">
        <v>1296</v>
      </c>
      <c r="P1292" s="22" t="s">
        <v>293</v>
      </c>
    </row>
    <row r="1293">
      <c r="M1293" s="23" t="s">
        <v>1638</v>
      </c>
      <c r="N1293" s="22" t="s">
        <v>107</v>
      </c>
      <c r="O1293" s="22" t="s">
        <v>1639</v>
      </c>
      <c r="P1293" s="22" t="s">
        <v>271</v>
      </c>
    </row>
    <row r="1294">
      <c r="M1294" s="23" t="s">
        <v>1640</v>
      </c>
      <c r="N1294" s="22" t="s">
        <v>137</v>
      </c>
      <c r="O1294" s="22" t="s">
        <v>906</v>
      </c>
      <c r="P1294" s="22" t="s">
        <v>293</v>
      </c>
    </row>
    <row r="1295">
      <c r="M1295" s="23" t="s">
        <v>1641</v>
      </c>
      <c r="N1295" s="22" t="s">
        <v>137</v>
      </c>
      <c r="O1295" s="22" t="s">
        <v>1642</v>
      </c>
      <c r="P1295" s="22" t="s">
        <v>293</v>
      </c>
    </row>
    <row r="1296">
      <c r="M1296" s="23" t="s">
        <v>1643</v>
      </c>
      <c r="N1296" s="22" t="s">
        <v>137</v>
      </c>
      <c r="O1296" s="22" t="s">
        <v>1642</v>
      </c>
      <c r="P1296" s="22" t="s">
        <v>293</v>
      </c>
    </row>
    <row r="1297">
      <c r="M1297" s="23" t="s">
        <v>1644</v>
      </c>
      <c r="N1297" s="22" t="s">
        <v>119</v>
      </c>
      <c r="O1297" s="22" t="s">
        <v>1645</v>
      </c>
      <c r="P1297" s="22" t="s">
        <v>271</v>
      </c>
    </row>
    <row r="1298">
      <c r="M1298" s="23" t="s">
        <v>1646</v>
      </c>
      <c r="N1298" s="22" t="s">
        <v>119</v>
      </c>
      <c r="O1298" s="22" t="s">
        <v>819</v>
      </c>
      <c r="P1298" s="22" t="s">
        <v>293</v>
      </c>
    </row>
    <row r="1299">
      <c r="M1299" s="23" t="s">
        <v>1647</v>
      </c>
      <c r="N1299" s="22" t="s">
        <v>137</v>
      </c>
      <c r="O1299" s="22" t="s">
        <v>1648</v>
      </c>
      <c r="P1299" s="22" t="s">
        <v>293</v>
      </c>
    </row>
    <row r="1300">
      <c r="M1300" s="23" t="s">
        <v>1649</v>
      </c>
      <c r="N1300" s="22" t="s">
        <v>119</v>
      </c>
      <c r="O1300" s="22" t="s">
        <v>819</v>
      </c>
      <c r="P1300" s="22" t="s">
        <v>271</v>
      </c>
    </row>
    <row r="1301">
      <c r="M1301" s="23" t="s">
        <v>1650</v>
      </c>
      <c r="N1301" s="22" t="s">
        <v>119</v>
      </c>
      <c r="O1301" s="22" t="s">
        <v>819</v>
      </c>
      <c r="P1301" s="22" t="s">
        <v>271</v>
      </c>
    </row>
    <row r="1302">
      <c r="M1302" s="23" t="s">
        <v>1651</v>
      </c>
      <c r="N1302" s="22" t="s">
        <v>137</v>
      </c>
      <c r="O1302" s="22" t="s">
        <v>970</v>
      </c>
      <c r="P1302" s="22" t="s">
        <v>271</v>
      </c>
    </row>
    <row r="1303">
      <c r="M1303" s="23" t="s">
        <v>1652</v>
      </c>
      <c r="N1303" s="22" t="s">
        <v>137</v>
      </c>
      <c r="O1303" s="22" t="s">
        <v>970</v>
      </c>
      <c r="P1303" s="22" t="s">
        <v>271</v>
      </c>
    </row>
    <row r="1304">
      <c r="M1304" s="23" t="s">
        <v>1653</v>
      </c>
      <c r="N1304" s="22" t="s">
        <v>107</v>
      </c>
      <c r="O1304" s="22" t="s">
        <v>1176</v>
      </c>
      <c r="P1304" s="22" t="s">
        <v>293</v>
      </c>
    </row>
    <row r="1305">
      <c r="M1305" s="23" t="s">
        <v>1654</v>
      </c>
      <c r="N1305" s="22" t="s">
        <v>137</v>
      </c>
      <c r="O1305" s="22" t="s">
        <v>1655</v>
      </c>
      <c r="P1305" s="22" t="s">
        <v>271</v>
      </c>
    </row>
    <row r="1306">
      <c r="M1306" s="23" t="s">
        <v>1656</v>
      </c>
      <c r="N1306" s="22" t="s">
        <v>447</v>
      </c>
      <c r="O1306" s="22" t="s">
        <v>1657</v>
      </c>
      <c r="P1306" s="22" t="s">
        <v>271</v>
      </c>
    </row>
    <row r="1307">
      <c r="M1307" s="23" t="s">
        <v>1658</v>
      </c>
      <c r="N1307" s="22" t="s">
        <v>143</v>
      </c>
      <c r="O1307" s="22" t="s">
        <v>1659</v>
      </c>
      <c r="P1307" s="22" t="s">
        <v>293</v>
      </c>
    </row>
    <row r="1308">
      <c r="M1308" s="23" t="s">
        <v>1660</v>
      </c>
      <c r="N1308" s="22" t="s">
        <v>107</v>
      </c>
      <c r="O1308" s="22" t="s">
        <v>1661</v>
      </c>
      <c r="P1308" s="22" t="s">
        <v>293</v>
      </c>
    </row>
    <row r="1309">
      <c r="M1309" s="23" t="s">
        <v>1662</v>
      </c>
      <c r="N1309" s="22" t="s">
        <v>107</v>
      </c>
      <c r="O1309" s="22" t="s">
        <v>1663</v>
      </c>
      <c r="P1309" s="22" t="s">
        <v>293</v>
      </c>
    </row>
    <row r="1310">
      <c r="M1310" s="23" t="s">
        <v>1664</v>
      </c>
      <c r="N1310" s="22" t="s">
        <v>137</v>
      </c>
      <c r="O1310" s="22" t="s">
        <v>1665</v>
      </c>
      <c r="P1310" s="22" t="s">
        <v>293</v>
      </c>
    </row>
    <row r="1311">
      <c r="M1311" s="23" t="s">
        <v>1666</v>
      </c>
      <c r="N1311" s="22" t="s">
        <v>131</v>
      </c>
      <c r="O1311" s="22" t="s">
        <v>1042</v>
      </c>
      <c r="P1311" s="22" t="s">
        <v>293</v>
      </c>
    </row>
    <row r="1312">
      <c r="M1312" s="23" t="s">
        <v>1667</v>
      </c>
      <c r="N1312" s="22" t="s">
        <v>447</v>
      </c>
      <c r="O1312" s="22" t="s">
        <v>1657</v>
      </c>
      <c r="P1312" s="22" t="s">
        <v>271</v>
      </c>
    </row>
    <row r="1313">
      <c r="M1313" s="23" t="s">
        <v>1668</v>
      </c>
      <c r="N1313" s="22" t="s">
        <v>227</v>
      </c>
      <c r="O1313" s="22" t="s">
        <v>1669</v>
      </c>
      <c r="P1313" s="22" t="s">
        <v>316</v>
      </c>
    </row>
    <row r="1314">
      <c r="M1314" s="23" t="s">
        <v>1670</v>
      </c>
      <c r="N1314" s="22" t="s">
        <v>131</v>
      </c>
      <c r="O1314" s="22" t="s">
        <v>1671</v>
      </c>
      <c r="P1314" s="22" t="s">
        <v>316</v>
      </c>
    </row>
    <row r="1315">
      <c r="M1315" s="23" t="s">
        <v>1672</v>
      </c>
      <c r="N1315" s="22" t="s">
        <v>206</v>
      </c>
      <c r="O1315" s="22" t="s">
        <v>1673</v>
      </c>
      <c r="P1315" s="22" t="s">
        <v>316</v>
      </c>
    </row>
    <row r="1316">
      <c r="M1316" s="23" t="s">
        <v>1674</v>
      </c>
      <c r="N1316" s="22" t="s">
        <v>131</v>
      </c>
      <c r="O1316" s="22" t="s">
        <v>1675</v>
      </c>
      <c r="P1316" s="22" t="s">
        <v>316</v>
      </c>
    </row>
    <row r="1317">
      <c r="M1317" s="23" t="s">
        <v>1676</v>
      </c>
      <c r="N1317" s="22" t="s">
        <v>119</v>
      </c>
      <c r="O1317" s="22" t="s">
        <v>1677</v>
      </c>
      <c r="P1317" s="22" t="s">
        <v>293</v>
      </c>
    </row>
    <row r="1318">
      <c r="M1318" s="23" t="s">
        <v>1678</v>
      </c>
      <c r="N1318" s="22" t="s">
        <v>107</v>
      </c>
      <c r="O1318" s="22" t="s">
        <v>1679</v>
      </c>
      <c r="P1318" s="22" t="s">
        <v>293</v>
      </c>
    </row>
    <row r="1319">
      <c r="M1319" s="23" t="s">
        <v>1680</v>
      </c>
      <c r="N1319" s="22" t="s">
        <v>107</v>
      </c>
      <c r="O1319" s="22" t="s">
        <v>1681</v>
      </c>
      <c r="P1319" s="22" t="s">
        <v>293</v>
      </c>
    </row>
    <row r="1320">
      <c r="M1320" s="23" t="s">
        <v>1682</v>
      </c>
      <c r="N1320" s="22" t="s">
        <v>119</v>
      </c>
      <c r="O1320" s="22" t="s">
        <v>1683</v>
      </c>
      <c r="P1320" s="22" t="s">
        <v>293</v>
      </c>
    </row>
    <row r="1321">
      <c r="M1321" s="23" t="s">
        <v>1684</v>
      </c>
      <c r="N1321" s="22" t="s">
        <v>137</v>
      </c>
      <c r="O1321" s="22" t="s">
        <v>1685</v>
      </c>
      <c r="P1321" s="22" t="s">
        <v>271</v>
      </c>
    </row>
    <row r="1322">
      <c r="M1322" s="23" t="s">
        <v>1686</v>
      </c>
      <c r="N1322" s="22" t="s">
        <v>206</v>
      </c>
      <c r="O1322" s="22" t="s">
        <v>1687</v>
      </c>
      <c r="P1322" s="22" t="s">
        <v>293</v>
      </c>
    </row>
    <row r="1323">
      <c r="M1323" s="23" t="s">
        <v>1688</v>
      </c>
      <c r="N1323" s="22" t="s">
        <v>447</v>
      </c>
      <c r="O1323" s="22" t="s">
        <v>1657</v>
      </c>
      <c r="P1323" s="22" t="s">
        <v>271</v>
      </c>
    </row>
    <row r="1324">
      <c r="M1324" s="23" t="s">
        <v>1689</v>
      </c>
      <c r="N1324" s="22" t="s">
        <v>206</v>
      </c>
      <c r="O1324" s="22" t="s">
        <v>1673</v>
      </c>
      <c r="P1324" s="22" t="s">
        <v>316</v>
      </c>
    </row>
    <row r="1325">
      <c r="M1325" s="23" t="s">
        <v>1690</v>
      </c>
      <c r="N1325" s="22" t="s">
        <v>143</v>
      </c>
      <c r="O1325" s="22" t="s">
        <v>1691</v>
      </c>
      <c r="P1325" s="22" t="s">
        <v>293</v>
      </c>
    </row>
    <row r="1326">
      <c r="M1326" s="23" t="s">
        <v>1692</v>
      </c>
      <c r="N1326" s="22" t="s">
        <v>107</v>
      </c>
      <c r="O1326" s="22" t="s">
        <v>351</v>
      </c>
      <c r="P1326" s="22" t="s">
        <v>293</v>
      </c>
    </row>
    <row r="1327">
      <c r="M1327" s="23" t="s">
        <v>1693</v>
      </c>
      <c r="N1327" s="22" t="s">
        <v>206</v>
      </c>
      <c r="O1327" s="22" t="s">
        <v>1694</v>
      </c>
      <c r="P1327" s="22" t="s">
        <v>293</v>
      </c>
    </row>
    <row r="1328">
      <c r="M1328" s="23" t="s">
        <v>1695</v>
      </c>
      <c r="N1328" s="22" t="s">
        <v>107</v>
      </c>
      <c r="O1328" s="22" t="s">
        <v>1696</v>
      </c>
      <c r="P1328" s="22" t="s">
        <v>293</v>
      </c>
    </row>
    <row r="1329">
      <c r="M1329" s="23" t="s">
        <v>1697</v>
      </c>
      <c r="N1329" s="22" t="s">
        <v>131</v>
      </c>
      <c r="O1329" s="22" t="s">
        <v>1698</v>
      </c>
      <c r="P1329" s="22" t="s">
        <v>293</v>
      </c>
    </row>
    <row r="1330">
      <c r="M1330" s="23" t="s">
        <v>1699</v>
      </c>
      <c r="N1330" s="22" t="s">
        <v>119</v>
      </c>
      <c r="O1330" s="22" t="s">
        <v>1700</v>
      </c>
      <c r="P1330" s="22" t="s">
        <v>316</v>
      </c>
    </row>
    <row r="1331">
      <c r="M1331" s="23" t="s">
        <v>1701</v>
      </c>
      <c r="N1331" s="22" t="s">
        <v>119</v>
      </c>
      <c r="O1331" s="22" t="s">
        <v>1702</v>
      </c>
      <c r="P1331" s="22" t="s">
        <v>410</v>
      </c>
    </row>
    <row r="1332">
      <c r="M1332" s="23" t="s">
        <v>1703</v>
      </c>
      <c r="N1332" s="22" t="s">
        <v>143</v>
      </c>
      <c r="O1332" s="22" t="s">
        <v>1586</v>
      </c>
      <c r="P1332" s="22" t="s">
        <v>293</v>
      </c>
    </row>
    <row r="1333">
      <c r="M1333" s="23" t="s">
        <v>1704</v>
      </c>
      <c r="N1333" s="22" t="s">
        <v>119</v>
      </c>
      <c r="O1333" s="22" t="s">
        <v>1705</v>
      </c>
      <c r="P1333" s="22" t="s">
        <v>293</v>
      </c>
    </row>
    <row r="1334">
      <c r="M1334" s="23" t="s">
        <v>1706</v>
      </c>
      <c r="N1334" s="22" t="s">
        <v>131</v>
      </c>
      <c r="O1334" s="22" t="s">
        <v>603</v>
      </c>
      <c r="P1334" s="22" t="s">
        <v>271</v>
      </c>
    </row>
    <row r="1335">
      <c r="M1335" s="23" t="s">
        <v>1707</v>
      </c>
      <c r="N1335" s="22" t="s">
        <v>131</v>
      </c>
      <c r="O1335" s="22" t="s">
        <v>603</v>
      </c>
      <c r="P1335" s="22" t="s">
        <v>271</v>
      </c>
    </row>
    <row r="1336">
      <c r="M1336" s="23" t="s">
        <v>1708</v>
      </c>
      <c r="N1336" s="22" t="s">
        <v>131</v>
      </c>
      <c r="O1336" s="22" t="s">
        <v>1709</v>
      </c>
      <c r="P1336" s="22" t="s">
        <v>316</v>
      </c>
    </row>
    <row r="1337">
      <c r="M1337" s="23" t="s">
        <v>1710</v>
      </c>
      <c r="N1337" s="22" t="s">
        <v>107</v>
      </c>
      <c r="O1337" s="22" t="s">
        <v>1711</v>
      </c>
      <c r="P1337" s="22" t="s">
        <v>293</v>
      </c>
    </row>
    <row r="1338">
      <c r="M1338" s="23" t="s">
        <v>1712</v>
      </c>
      <c r="N1338" s="22" t="s">
        <v>131</v>
      </c>
      <c r="O1338" s="22" t="s">
        <v>1698</v>
      </c>
      <c r="P1338" s="22" t="s">
        <v>293</v>
      </c>
    </row>
    <row r="1339">
      <c r="M1339" s="23" t="s">
        <v>1713</v>
      </c>
      <c r="N1339" s="22" t="s">
        <v>119</v>
      </c>
      <c r="O1339" s="22" t="s">
        <v>840</v>
      </c>
      <c r="P1339" s="22" t="s">
        <v>293</v>
      </c>
    </row>
    <row r="1340">
      <c r="M1340" s="23" t="s">
        <v>1714</v>
      </c>
      <c r="N1340" s="22" t="s">
        <v>131</v>
      </c>
      <c r="O1340" s="22" t="s">
        <v>1715</v>
      </c>
      <c r="P1340" s="22" t="s">
        <v>271</v>
      </c>
    </row>
    <row r="1341">
      <c r="M1341" s="23" t="s">
        <v>1716</v>
      </c>
      <c r="N1341" s="22" t="s">
        <v>206</v>
      </c>
      <c r="O1341" s="22" t="s">
        <v>1268</v>
      </c>
      <c r="P1341" s="22" t="s">
        <v>293</v>
      </c>
    </row>
    <row r="1342">
      <c r="M1342" s="23" t="s">
        <v>1717</v>
      </c>
      <c r="N1342" s="22" t="s">
        <v>119</v>
      </c>
      <c r="O1342" s="22" t="s">
        <v>1022</v>
      </c>
      <c r="P1342" s="22" t="s">
        <v>271</v>
      </c>
    </row>
    <row r="1343">
      <c r="M1343" s="23" t="s">
        <v>1718</v>
      </c>
      <c r="N1343" s="22" t="s">
        <v>119</v>
      </c>
      <c r="O1343" s="22" t="s">
        <v>1719</v>
      </c>
      <c r="P1343" s="22" t="s">
        <v>271</v>
      </c>
    </row>
    <row r="1344">
      <c r="M1344" s="23" t="s">
        <v>1720</v>
      </c>
      <c r="N1344" s="22" t="s">
        <v>131</v>
      </c>
      <c r="O1344" s="22" t="s">
        <v>1721</v>
      </c>
      <c r="P1344" s="22" t="s">
        <v>293</v>
      </c>
    </row>
    <row r="1345">
      <c r="M1345" s="23" t="s">
        <v>1722</v>
      </c>
      <c r="N1345" s="22" t="s">
        <v>119</v>
      </c>
      <c r="O1345" s="22" t="s">
        <v>1723</v>
      </c>
      <c r="P1345" s="22" t="s">
        <v>293</v>
      </c>
    </row>
    <row r="1346">
      <c r="M1346" s="23" t="s">
        <v>1724</v>
      </c>
      <c r="N1346" s="22" t="s">
        <v>119</v>
      </c>
      <c r="O1346" s="22" t="s">
        <v>1393</v>
      </c>
      <c r="P1346" s="22" t="s">
        <v>293</v>
      </c>
    </row>
    <row r="1347">
      <c r="M1347" s="23" t="s">
        <v>1725</v>
      </c>
      <c r="N1347" s="22" t="s">
        <v>119</v>
      </c>
      <c r="O1347" s="22" t="s">
        <v>1393</v>
      </c>
      <c r="P1347" s="22" t="s">
        <v>293</v>
      </c>
    </row>
    <row r="1348">
      <c r="M1348" s="23" t="s">
        <v>1726</v>
      </c>
      <c r="N1348" s="22" t="s">
        <v>119</v>
      </c>
      <c r="O1348" s="22" t="s">
        <v>1079</v>
      </c>
      <c r="P1348" s="22" t="s">
        <v>271</v>
      </c>
    </row>
    <row r="1349">
      <c r="M1349" s="23" t="s">
        <v>1727</v>
      </c>
      <c r="N1349" s="22" t="s">
        <v>119</v>
      </c>
      <c r="O1349" s="22" t="s">
        <v>1079</v>
      </c>
      <c r="P1349" s="22" t="s">
        <v>271</v>
      </c>
    </row>
    <row r="1350">
      <c r="M1350" s="23" t="s">
        <v>1728</v>
      </c>
      <c r="N1350" s="22" t="s">
        <v>119</v>
      </c>
      <c r="O1350" s="22" t="s">
        <v>1403</v>
      </c>
      <c r="P1350" s="22" t="s">
        <v>293</v>
      </c>
    </row>
    <row r="1351">
      <c r="M1351" s="23" t="s">
        <v>1729</v>
      </c>
      <c r="N1351" s="22" t="s">
        <v>119</v>
      </c>
      <c r="O1351" s="22" t="s">
        <v>1403</v>
      </c>
      <c r="P1351" s="22" t="s">
        <v>293</v>
      </c>
    </row>
    <row r="1352">
      <c r="M1352" s="23" t="s">
        <v>1730</v>
      </c>
      <c r="N1352" s="22" t="s">
        <v>119</v>
      </c>
      <c r="O1352" s="22" t="s">
        <v>1079</v>
      </c>
      <c r="P1352" s="22" t="s">
        <v>293</v>
      </c>
    </row>
    <row r="1353">
      <c r="M1353" s="23" t="s">
        <v>1731</v>
      </c>
      <c r="N1353" s="22" t="s">
        <v>119</v>
      </c>
      <c r="O1353" s="22" t="s">
        <v>1052</v>
      </c>
      <c r="P1353" s="22" t="s">
        <v>271</v>
      </c>
    </row>
    <row r="1354">
      <c r="M1354" s="23" t="s">
        <v>1732</v>
      </c>
      <c r="N1354" s="22" t="s">
        <v>131</v>
      </c>
      <c r="O1354" s="22" t="s">
        <v>1184</v>
      </c>
      <c r="P1354" s="22" t="s">
        <v>293</v>
      </c>
    </row>
    <row r="1355">
      <c r="M1355" s="23" t="s">
        <v>1733</v>
      </c>
      <c r="N1355" s="22" t="s">
        <v>131</v>
      </c>
      <c r="O1355" s="22" t="s">
        <v>1184</v>
      </c>
      <c r="P1355" s="22" t="s">
        <v>293</v>
      </c>
    </row>
    <row r="1356">
      <c r="M1356" s="23" t="s">
        <v>1734</v>
      </c>
      <c r="N1356" s="22" t="s">
        <v>119</v>
      </c>
      <c r="O1356" s="22" t="s">
        <v>1735</v>
      </c>
      <c r="P1356" s="22" t="s">
        <v>410</v>
      </c>
    </row>
    <row r="1357">
      <c r="M1357" s="23" t="s">
        <v>1736</v>
      </c>
      <c r="N1357" s="22" t="s">
        <v>119</v>
      </c>
      <c r="O1357" s="22" t="s">
        <v>1052</v>
      </c>
      <c r="P1357" s="22" t="s">
        <v>271</v>
      </c>
    </row>
    <row r="1358">
      <c r="M1358" s="23" t="s">
        <v>1737</v>
      </c>
      <c r="N1358" s="22" t="s">
        <v>131</v>
      </c>
      <c r="O1358" s="22" t="s">
        <v>667</v>
      </c>
      <c r="P1358" s="22" t="s">
        <v>293</v>
      </c>
    </row>
    <row r="1359">
      <c r="M1359" s="23" t="s">
        <v>1738</v>
      </c>
      <c r="N1359" s="22" t="s">
        <v>107</v>
      </c>
      <c r="O1359" s="22" t="s">
        <v>1351</v>
      </c>
      <c r="P1359" s="22" t="s">
        <v>271</v>
      </c>
    </row>
    <row r="1360">
      <c r="M1360" s="23" t="s">
        <v>1739</v>
      </c>
      <c r="N1360" s="22" t="s">
        <v>119</v>
      </c>
      <c r="O1360" s="22" t="s">
        <v>1103</v>
      </c>
      <c r="P1360" s="22" t="s">
        <v>293</v>
      </c>
    </row>
    <row r="1361">
      <c r="M1361" s="23" t="s">
        <v>1740</v>
      </c>
      <c r="N1361" s="22" t="s">
        <v>119</v>
      </c>
      <c r="O1361" s="22" t="s">
        <v>1741</v>
      </c>
      <c r="P1361" s="22" t="s">
        <v>271</v>
      </c>
    </row>
    <row r="1362">
      <c r="M1362" s="23" t="s">
        <v>1742</v>
      </c>
      <c r="N1362" s="22" t="s">
        <v>119</v>
      </c>
      <c r="O1362" s="22" t="s">
        <v>1103</v>
      </c>
      <c r="P1362" s="22" t="s">
        <v>271</v>
      </c>
    </row>
    <row r="1363">
      <c r="M1363" s="23" t="s">
        <v>1743</v>
      </c>
      <c r="N1363" s="22" t="s">
        <v>131</v>
      </c>
      <c r="O1363" s="22" t="s">
        <v>603</v>
      </c>
      <c r="P1363" s="22" t="s">
        <v>271</v>
      </c>
    </row>
    <row r="1364">
      <c r="M1364" s="23" t="s">
        <v>1744</v>
      </c>
      <c r="N1364" s="22" t="s">
        <v>206</v>
      </c>
      <c r="O1364" s="22" t="s">
        <v>1745</v>
      </c>
      <c r="P1364" s="22" t="s">
        <v>293</v>
      </c>
    </row>
    <row r="1365">
      <c r="M1365" s="23" t="s">
        <v>1746</v>
      </c>
      <c r="N1365" s="22" t="s">
        <v>107</v>
      </c>
      <c r="O1365" s="22" t="s">
        <v>1747</v>
      </c>
      <c r="P1365" s="22" t="s">
        <v>293</v>
      </c>
    </row>
    <row r="1366">
      <c r="M1366" s="23" t="s">
        <v>1748</v>
      </c>
      <c r="N1366" s="22" t="s">
        <v>107</v>
      </c>
      <c r="O1366" s="22" t="s">
        <v>1749</v>
      </c>
      <c r="P1366" s="22" t="s">
        <v>293</v>
      </c>
    </row>
    <row r="1367">
      <c r="M1367" s="23" t="s">
        <v>1750</v>
      </c>
      <c r="N1367" s="22" t="s">
        <v>131</v>
      </c>
      <c r="O1367" s="22" t="s">
        <v>1544</v>
      </c>
      <c r="P1367" s="22" t="s">
        <v>271</v>
      </c>
    </row>
    <row r="1368">
      <c r="M1368" s="23" t="s">
        <v>1751</v>
      </c>
      <c r="N1368" s="22" t="s">
        <v>131</v>
      </c>
      <c r="P1368" s="22" t="s">
        <v>410</v>
      </c>
    </row>
    <row r="1369">
      <c r="M1369" s="23" t="s">
        <v>1752</v>
      </c>
      <c r="N1369" s="22" t="s">
        <v>143</v>
      </c>
      <c r="O1369" s="22" t="s">
        <v>1753</v>
      </c>
      <c r="P1369" s="22" t="s">
        <v>293</v>
      </c>
    </row>
    <row r="1370">
      <c r="M1370" s="23" t="s">
        <v>1754</v>
      </c>
      <c r="N1370" s="22" t="s">
        <v>748</v>
      </c>
      <c r="O1370" s="22" t="s">
        <v>749</v>
      </c>
      <c r="P1370" s="22" t="s">
        <v>293</v>
      </c>
    </row>
    <row r="1371">
      <c r="M1371" s="23" t="s">
        <v>1755</v>
      </c>
      <c r="N1371" s="22" t="s">
        <v>119</v>
      </c>
      <c r="O1371" s="22" t="s">
        <v>1756</v>
      </c>
      <c r="P1371" s="22" t="s">
        <v>410</v>
      </c>
    </row>
    <row r="1372">
      <c r="M1372" s="23" t="s">
        <v>1757</v>
      </c>
      <c r="N1372" s="22" t="s">
        <v>107</v>
      </c>
      <c r="O1372" s="22" t="s">
        <v>1758</v>
      </c>
      <c r="P1372" s="22" t="s">
        <v>293</v>
      </c>
    </row>
    <row r="1373">
      <c r="M1373" s="23" t="s">
        <v>1759</v>
      </c>
      <c r="N1373" s="22" t="s">
        <v>107</v>
      </c>
      <c r="O1373" s="22" t="s">
        <v>1760</v>
      </c>
      <c r="P1373" s="22" t="s">
        <v>293</v>
      </c>
    </row>
    <row r="1374">
      <c r="M1374" s="23" t="s">
        <v>1761</v>
      </c>
      <c r="N1374" s="22" t="s">
        <v>131</v>
      </c>
      <c r="O1374" s="22" t="s">
        <v>1444</v>
      </c>
      <c r="P1374" s="22" t="s">
        <v>293</v>
      </c>
    </row>
    <row r="1375">
      <c r="M1375" s="23" t="s">
        <v>1762</v>
      </c>
      <c r="N1375" s="22" t="s">
        <v>131</v>
      </c>
      <c r="O1375" s="22" t="s">
        <v>1763</v>
      </c>
      <c r="P1375" s="22" t="s">
        <v>293</v>
      </c>
    </row>
    <row r="1376">
      <c r="M1376" s="23" t="s">
        <v>1764</v>
      </c>
      <c r="N1376" s="22" t="s">
        <v>119</v>
      </c>
      <c r="O1376" s="22" t="s">
        <v>1765</v>
      </c>
      <c r="P1376" s="22" t="s">
        <v>293</v>
      </c>
    </row>
    <row r="1377">
      <c r="M1377" s="23" t="s">
        <v>1766</v>
      </c>
      <c r="N1377" s="22" t="s">
        <v>748</v>
      </c>
      <c r="O1377" s="22" t="s">
        <v>1767</v>
      </c>
      <c r="P1377" s="22" t="s">
        <v>293</v>
      </c>
    </row>
    <row r="1378">
      <c r="M1378" s="23" t="s">
        <v>1768</v>
      </c>
      <c r="N1378" s="22" t="s">
        <v>131</v>
      </c>
      <c r="O1378" s="22" t="s">
        <v>1769</v>
      </c>
      <c r="P1378" s="22" t="s">
        <v>271</v>
      </c>
    </row>
    <row r="1379">
      <c r="M1379" s="23" t="s">
        <v>1770</v>
      </c>
      <c r="N1379" s="22" t="s">
        <v>107</v>
      </c>
      <c r="O1379" s="22" t="s">
        <v>1771</v>
      </c>
      <c r="P1379" s="22" t="s">
        <v>293</v>
      </c>
    </row>
    <row r="1380">
      <c r="M1380" s="23" t="s">
        <v>1772</v>
      </c>
      <c r="N1380" s="22" t="s">
        <v>137</v>
      </c>
      <c r="O1380" s="22" t="s">
        <v>1773</v>
      </c>
      <c r="P1380" s="22" t="s">
        <v>271</v>
      </c>
    </row>
    <row r="1381">
      <c r="M1381" s="23" t="s">
        <v>1774</v>
      </c>
      <c r="N1381" s="22" t="s">
        <v>119</v>
      </c>
      <c r="P1381" s="22" t="s">
        <v>271</v>
      </c>
    </row>
    <row r="1382">
      <c r="M1382" s="23" t="s">
        <v>1775</v>
      </c>
      <c r="N1382" s="22" t="s">
        <v>143</v>
      </c>
      <c r="O1382" s="22" t="s">
        <v>1776</v>
      </c>
      <c r="P1382" s="22" t="s">
        <v>271</v>
      </c>
    </row>
    <row r="1383">
      <c r="M1383" s="23" t="s">
        <v>1777</v>
      </c>
      <c r="N1383" s="22" t="s">
        <v>107</v>
      </c>
      <c r="O1383" s="22" t="s">
        <v>838</v>
      </c>
      <c r="P1383" s="22" t="s">
        <v>293</v>
      </c>
    </row>
    <row r="1384">
      <c r="M1384" s="23" t="s">
        <v>1778</v>
      </c>
      <c r="N1384" s="22" t="s">
        <v>107</v>
      </c>
      <c r="O1384" s="22" t="s">
        <v>838</v>
      </c>
      <c r="P1384" s="22" t="s">
        <v>293</v>
      </c>
    </row>
    <row r="1385">
      <c r="M1385" s="23" t="s">
        <v>1779</v>
      </c>
      <c r="N1385" s="22" t="s">
        <v>107</v>
      </c>
      <c r="O1385" s="22" t="s">
        <v>846</v>
      </c>
      <c r="P1385" s="22" t="s">
        <v>271</v>
      </c>
    </row>
    <row r="1386">
      <c r="M1386" s="23" t="s">
        <v>1780</v>
      </c>
      <c r="N1386" s="22" t="s">
        <v>107</v>
      </c>
      <c r="O1386" s="22" t="s">
        <v>1144</v>
      </c>
      <c r="P1386" s="22" t="s">
        <v>271</v>
      </c>
    </row>
    <row r="1387">
      <c r="M1387" s="23" t="s">
        <v>1781</v>
      </c>
      <c r="N1387" s="22" t="s">
        <v>107</v>
      </c>
      <c r="O1387" s="22" t="s">
        <v>1144</v>
      </c>
      <c r="P1387" s="22" t="s">
        <v>271</v>
      </c>
    </row>
    <row r="1388">
      <c r="M1388" s="23" t="s">
        <v>1782</v>
      </c>
      <c r="N1388" s="22" t="s">
        <v>143</v>
      </c>
      <c r="O1388" s="22" t="s">
        <v>984</v>
      </c>
      <c r="P1388" s="22" t="s">
        <v>271</v>
      </c>
    </row>
    <row r="1389">
      <c r="M1389" s="23" t="s">
        <v>1783</v>
      </c>
      <c r="N1389" s="22" t="s">
        <v>107</v>
      </c>
      <c r="O1389" s="22" t="s">
        <v>1144</v>
      </c>
      <c r="P1389" s="22" t="s">
        <v>410</v>
      </c>
    </row>
    <row r="1390">
      <c r="M1390" s="23" t="s">
        <v>1784</v>
      </c>
      <c r="N1390" s="22" t="s">
        <v>206</v>
      </c>
      <c r="O1390" s="22" t="s">
        <v>1785</v>
      </c>
      <c r="P1390" s="22" t="s">
        <v>293</v>
      </c>
    </row>
    <row r="1391">
      <c r="M1391" s="23" t="s">
        <v>1786</v>
      </c>
      <c r="N1391" s="22" t="s">
        <v>137</v>
      </c>
      <c r="O1391" s="22" t="s">
        <v>1787</v>
      </c>
      <c r="P1391" s="22" t="s">
        <v>271</v>
      </c>
    </row>
    <row r="1392">
      <c r="M1392" s="23" t="s">
        <v>1788</v>
      </c>
      <c r="N1392" s="22" t="s">
        <v>143</v>
      </c>
      <c r="O1392" s="22" t="s">
        <v>1789</v>
      </c>
      <c r="P1392" s="22" t="s">
        <v>293</v>
      </c>
    </row>
    <row r="1393">
      <c r="M1393" s="23" t="s">
        <v>1790</v>
      </c>
      <c r="N1393" s="22" t="s">
        <v>107</v>
      </c>
      <c r="O1393" s="22" t="s">
        <v>1791</v>
      </c>
      <c r="P1393" s="22" t="s">
        <v>293</v>
      </c>
    </row>
    <row r="1394">
      <c r="M1394" s="23" t="s">
        <v>1792</v>
      </c>
      <c r="N1394" s="22" t="s">
        <v>131</v>
      </c>
      <c r="O1394" s="22" t="s">
        <v>1793</v>
      </c>
      <c r="P1394" s="22" t="s">
        <v>271</v>
      </c>
    </row>
    <row r="1395">
      <c r="M1395" s="23" t="s">
        <v>1794</v>
      </c>
      <c r="N1395" s="22" t="s">
        <v>447</v>
      </c>
      <c r="O1395" s="22" t="s">
        <v>1795</v>
      </c>
      <c r="P1395" s="22" t="s">
        <v>316</v>
      </c>
    </row>
    <row r="1396">
      <c r="M1396" s="23" t="s">
        <v>1796</v>
      </c>
      <c r="N1396" s="22" t="s">
        <v>447</v>
      </c>
      <c r="O1396" s="22" t="s">
        <v>1797</v>
      </c>
      <c r="P1396" s="22" t="s">
        <v>293</v>
      </c>
    </row>
    <row r="1397">
      <c r="M1397" s="23" t="s">
        <v>1798</v>
      </c>
      <c r="N1397" s="22" t="s">
        <v>107</v>
      </c>
      <c r="O1397" s="22" t="s">
        <v>1258</v>
      </c>
      <c r="P1397" s="22" t="s">
        <v>293</v>
      </c>
    </row>
    <row r="1398">
      <c r="M1398" s="23" t="s">
        <v>1799</v>
      </c>
      <c r="N1398" s="22" t="s">
        <v>107</v>
      </c>
      <c r="O1398" s="22" t="s">
        <v>1258</v>
      </c>
      <c r="P1398" s="22" t="s">
        <v>293</v>
      </c>
    </row>
    <row r="1399">
      <c r="M1399" s="23" t="s">
        <v>1800</v>
      </c>
      <c r="N1399" s="22" t="s">
        <v>107</v>
      </c>
      <c r="O1399" s="22" t="s">
        <v>1258</v>
      </c>
      <c r="P1399" s="22" t="s">
        <v>293</v>
      </c>
    </row>
    <row r="1400">
      <c r="M1400" s="23" t="s">
        <v>1801</v>
      </c>
      <c r="N1400" s="22" t="s">
        <v>131</v>
      </c>
      <c r="O1400" s="22" t="s">
        <v>1769</v>
      </c>
      <c r="P1400" s="22" t="s">
        <v>293</v>
      </c>
    </row>
    <row r="1401">
      <c r="M1401" s="23" t="s">
        <v>1802</v>
      </c>
      <c r="N1401" s="22" t="s">
        <v>131</v>
      </c>
      <c r="O1401" s="22" t="s">
        <v>1803</v>
      </c>
      <c r="P1401" s="22" t="s">
        <v>410</v>
      </c>
    </row>
    <row r="1402">
      <c r="M1402" s="23" t="s">
        <v>1804</v>
      </c>
      <c r="N1402" s="22" t="s">
        <v>131</v>
      </c>
      <c r="O1402" s="22" t="s">
        <v>1805</v>
      </c>
      <c r="P1402" s="22" t="s">
        <v>271</v>
      </c>
    </row>
    <row r="1403">
      <c r="M1403" s="23" t="s">
        <v>1806</v>
      </c>
      <c r="N1403" s="22" t="s">
        <v>143</v>
      </c>
      <c r="O1403" s="22" t="s">
        <v>1807</v>
      </c>
      <c r="P1403" s="22" t="s">
        <v>293</v>
      </c>
    </row>
    <row r="1404">
      <c r="M1404" s="23" t="s">
        <v>1808</v>
      </c>
      <c r="N1404" s="22" t="s">
        <v>131</v>
      </c>
      <c r="O1404" s="22" t="s">
        <v>1809</v>
      </c>
      <c r="P1404" s="22" t="s">
        <v>271</v>
      </c>
    </row>
    <row r="1405">
      <c r="M1405" s="23" t="s">
        <v>1810</v>
      </c>
      <c r="N1405" s="22" t="s">
        <v>143</v>
      </c>
      <c r="O1405" s="22" t="s">
        <v>1811</v>
      </c>
      <c r="P1405" s="22" t="s">
        <v>316</v>
      </c>
    </row>
    <row r="1406">
      <c r="M1406" s="23" t="s">
        <v>1812</v>
      </c>
      <c r="N1406" s="22" t="s">
        <v>137</v>
      </c>
      <c r="O1406" s="22" t="s">
        <v>1665</v>
      </c>
      <c r="P1406" s="22" t="s">
        <v>271</v>
      </c>
    </row>
    <row r="1407">
      <c r="M1407" s="23" t="s">
        <v>1813</v>
      </c>
      <c r="N1407" s="22" t="s">
        <v>143</v>
      </c>
      <c r="O1407" s="22" t="s">
        <v>1003</v>
      </c>
      <c r="P1407" s="22" t="s">
        <v>271</v>
      </c>
    </row>
    <row r="1408">
      <c r="M1408" s="23" t="s">
        <v>1814</v>
      </c>
      <c r="N1408" s="22" t="s">
        <v>748</v>
      </c>
      <c r="O1408" s="22" t="s">
        <v>1767</v>
      </c>
      <c r="P1408" s="22" t="s">
        <v>271</v>
      </c>
    </row>
    <row r="1409">
      <c r="M1409" s="23" t="s">
        <v>1815</v>
      </c>
      <c r="N1409" s="22" t="s">
        <v>143</v>
      </c>
      <c r="O1409" s="22" t="s">
        <v>1816</v>
      </c>
      <c r="P1409" s="22" t="s">
        <v>271</v>
      </c>
    </row>
    <row r="1410">
      <c r="M1410" s="23" t="s">
        <v>1817</v>
      </c>
      <c r="N1410" s="22" t="s">
        <v>131</v>
      </c>
      <c r="O1410" s="22" t="s">
        <v>1818</v>
      </c>
      <c r="P1410" s="22" t="s">
        <v>293</v>
      </c>
    </row>
    <row r="1411">
      <c r="M1411" s="23" t="s">
        <v>1819</v>
      </c>
      <c r="N1411" s="22" t="s">
        <v>1820</v>
      </c>
      <c r="O1411" s="22" t="s">
        <v>1821</v>
      </c>
      <c r="P1411" s="22" t="s">
        <v>293</v>
      </c>
    </row>
    <row r="1412">
      <c r="M1412" s="23" t="s">
        <v>1822</v>
      </c>
      <c r="N1412" s="22" t="s">
        <v>131</v>
      </c>
      <c r="O1412" s="22" t="s">
        <v>1823</v>
      </c>
      <c r="P1412" s="22" t="s">
        <v>271</v>
      </c>
    </row>
    <row r="1413">
      <c r="M1413" s="23" t="s">
        <v>1824</v>
      </c>
      <c r="N1413" s="22" t="s">
        <v>131</v>
      </c>
      <c r="O1413" s="22" t="s">
        <v>667</v>
      </c>
      <c r="P1413" s="22" t="s">
        <v>271</v>
      </c>
    </row>
    <row r="1414">
      <c r="M1414" s="23" t="s">
        <v>1825</v>
      </c>
      <c r="N1414" s="22" t="s">
        <v>107</v>
      </c>
      <c r="O1414" s="22" t="s">
        <v>1826</v>
      </c>
      <c r="P1414" s="22" t="s">
        <v>271</v>
      </c>
    </row>
    <row r="1415">
      <c r="M1415" s="23" t="s">
        <v>1827</v>
      </c>
      <c r="N1415" s="22" t="s">
        <v>131</v>
      </c>
      <c r="O1415" s="22" t="s">
        <v>1828</v>
      </c>
      <c r="P1415" s="22" t="s">
        <v>271</v>
      </c>
    </row>
    <row r="1416">
      <c r="M1416" s="23" t="s">
        <v>1829</v>
      </c>
      <c r="N1416" s="22" t="s">
        <v>119</v>
      </c>
      <c r="O1416" s="22" t="s">
        <v>1830</v>
      </c>
      <c r="P1416" s="22" t="s">
        <v>410</v>
      </c>
    </row>
    <row r="1417">
      <c r="M1417" s="23" t="s">
        <v>1831</v>
      </c>
      <c r="N1417" s="22" t="s">
        <v>107</v>
      </c>
      <c r="O1417" s="22" t="s">
        <v>1176</v>
      </c>
      <c r="P1417" s="22" t="s">
        <v>410</v>
      </c>
    </row>
    <row r="1418">
      <c r="M1418" s="23" t="s">
        <v>1832</v>
      </c>
      <c r="N1418" s="22" t="s">
        <v>107</v>
      </c>
      <c r="O1418" s="22" t="s">
        <v>1129</v>
      </c>
      <c r="P1418" s="22" t="s">
        <v>293</v>
      </c>
    </row>
    <row r="1419">
      <c r="M1419" s="23" t="s">
        <v>1833</v>
      </c>
      <c r="N1419" s="22" t="s">
        <v>119</v>
      </c>
      <c r="O1419" s="22" t="s">
        <v>1834</v>
      </c>
      <c r="P1419" s="22" t="s">
        <v>410</v>
      </c>
    </row>
    <row r="1420">
      <c r="M1420" s="23" t="s">
        <v>1835</v>
      </c>
      <c r="N1420" s="22" t="s">
        <v>137</v>
      </c>
      <c r="O1420" s="22" t="s">
        <v>1246</v>
      </c>
      <c r="P1420" s="22" t="s">
        <v>271</v>
      </c>
    </row>
    <row r="1421">
      <c r="M1421" s="23" t="s">
        <v>1836</v>
      </c>
      <c r="N1421" s="22" t="s">
        <v>131</v>
      </c>
      <c r="O1421" s="22" t="s">
        <v>1239</v>
      </c>
      <c r="P1421" s="22" t="s">
        <v>293</v>
      </c>
    </row>
    <row r="1422">
      <c r="M1422" s="23" t="s">
        <v>1837</v>
      </c>
      <c r="N1422" s="22" t="s">
        <v>131</v>
      </c>
      <c r="O1422" s="22" t="s">
        <v>672</v>
      </c>
      <c r="P1422" s="22" t="s">
        <v>271</v>
      </c>
    </row>
    <row r="1423">
      <c r="M1423" s="23" t="s">
        <v>1838</v>
      </c>
      <c r="N1423" s="22" t="s">
        <v>119</v>
      </c>
      <c r="O1423" s="22" t="s">
        <v>1839</v>
      </c>
      <c r="P1423" s="22" t="s">
        <v>271</v>
      </c>
    </row>
    <row r="1424">
      <c r="M1424" s="23" t="s">
        <v>1840</v>
      </c>
      <c r="N1424" s="22" t="s">
        <v>131</v>
      </c>
      <c r="O1424" s="22" t="s">
        <v>1841</v>
      </c>
      <c r="P1424" s="22" t="s">
        <v>271</v>
      </c>
    </row>
    <row r="1425">
      <c r="M1425" s="23" t="s">
        <v>1842</v>
      </c>
      <c r="N1425" s="22" t="s">
        <v>131</v>
      </c>
      <c r="O1425" s="22" t="s">
        <v>753</v>
      </c>
      <c r="P1425" s="22" t="s">
        <v>410</v>
      </c>
    </row>
    <row r="1426">
      <c r="M1426" s="23" t="s">
        <v>1843</v>
      </c>
      <c r="N1426" s="22" t="s">
        <v>107</v>
      </c>
      <c r="O1426" s="22" t="s">
        <v>1844</v>
      </c>
      <c r="P1426" s="22" t="s">
        <v>293</v>
      </c>
    </row>
    <row r="1427">
      <c r="M1427" s="23" t="s">
        <v>1845</v>
      </c>
      <c r="N1427" s="22" t="s">
        <v>119</v>
      </c>
      <c r="O1427" s="22" t="s">
        <v>1834</v>
      </c>
      <c r="P1427" s="22" t="s">
        <v>410</v>
      </c>
    </row>
    <row r="1428">
      <c r="M1428" s="23" t="s">
        <v>1846</v>
      </c>
      <c r="N1428" s="22" t="s">
        <v>137</v>
      </c>
      <c r="O1428" s="22" t="s">
        <v>1847</v>
      </c>
      <c r="P1428" s="22" t="s">
        <v>293</v>
      </c>
    </row>
    <row r="1429">
      <c r="M1429" s="23" t="s">
        <v>1848</v>
      </c>
      <c r="N1429" s="22" t="s">
        <v>107</v>
      </c>
      <c r="O1429" s="22" t="s">
        <v>1129</v>
      </c>
      <c r="P1429" s="22" t="s">
        <v>293</v>
      </c>
    </row>
    <row r="1430">
      <c r="M1430" s="23" t="s">
        <v>1849</v>
      </c>
      <c r="N1430" s="22" t="s">
        <v>119</v>
      </c>
      <c r="O1430" s="22" t="s">
        <v>1850</v>
      </c>
      <c r="P1430" s="22" t="s">
        <v>293</v>
      </c>
    </row>
    <row r="1431">
      <c r="M1431" s="23" t="s">
        <v>1851</v>
      </c>
      <c r="N1431" s="22" t="s">
        <v>137</v>
      </c>
      <c r="O1431" s="22" t="s">
        <v>1852</v>
      </c>
      <c r="P1431" s="22" t="s">
        <v>271</v>
      </c>
    </row>
    <row r="1432">
      <c r="M1432" s="23" t="s">
        <v>1853</v>
      </c>
      <c r="N1432" s="22" t="s">
        <v>137</v>
      </c>
      <c r="O1432" s="22" t="s">
        <v>1852</v>
      </c>
      <c r="P1432" s="22" t="s">
        <v>271</v>
      </c>
    </row>
    <row r="1433">
      <c r="M1433" s="23" t="s">
        <v>1854</v>
      </c>
      <c r="N1433" s="22" t="s">
        <v>107</v>
      </c>
      <c r="O1433" s="22" t="s">
        <v>513</v>
      </c>
      <c r="P1433" s="22" t="s">
        <v>271</v>
      </c>
    </row>
    <row r="1434">
      <c r="M1434" s="23" t="s">
        <v>1855</v>
      </c>
      <c r="N1434" s="22" t="s">
        <v>119</v>
      </c>
      <c r="O1434" s="22" t="s">
        <v>705</v>
      </c>
      <c r="P1434" s="22" t="s">
        <v>293</v>
      </c>
    </row>
    <row r="1435">
      <c r="M1435" s="23" t="s">
        <v>1856</v>
      </c>
      <c r="N1435" s="22" t="s">
        <v>119</v>
      </c>
      <c r="O1435" s="22" t="s">
        <v>1636</v>
      </c>
      <c r="P1435" s="22" t="s">
        <v>271</v>
      </c>
    </row>
    <row r="1436">
      <c r="M1436" s="23" t="s">
        <v>1857</v>
      </c>
      <c r="N1436" s="22" t="s">
        <v>137</v>
      </c>
      <c r="O1436" s="22" t="s">
        <v>1246</v>
      </c>
      <c r="P1436" s="22" t="s">
        <v>271</v>
      </c>
    </row>
    <row r="1437">
      <c r="M1437" s="23" t="s">
        <v>1858</v>
      </c>
      <c r="N1437" s="22" t="s">
        <v>131</v>
      </c>
      <c r="O1437" s="22" t="s">
        <v>1859</v>
      </c>
      <c r="P1437" s="22" t="s">
        <v>271</v>
      </c>
    </row>
    <row r="1438">
      <c r="M1438" s="23" t="s">
        <v>1860</v>
      </c>
      <c r="N1438" s="22" t="s">
        <v>119</v>
      </c>
      <c r="O1438" s="22" t="s">
        <v>840</v>
      </c>
      <c r="P1438" s="22" t="s">
        <v>271</v>
      </c>
    </row>
    <row r="1439">
      <c r="M1439" s="23" t="s">
        <v>1861</v>
      </c>
      <c r="N1439" s="22" t="s">
        <v>107</v>
      </c>
      <c r="O1439" s="22" t="s">
        <v>1862</v>
      </c>
      <c r="P1439" s="22" t="s">
        <v>271</v>
      </c>
    </row>
    <row r="1440">
      <c r="M1440" s="23" t="s">
        <v>1863</v>
      </c>
      <c r="N1440" s="22" t="s">
        <v>119</v>
      </c>
      <c r="O1440" s="22" t="s">
        <v>819</v>
      </c>
      <c r="P1440" s="22" t="s">
        <v>293</v>
      </c>
    </row>
    <row r="1441">
      <c r="M1441" s="23" t="s">
        <v>1864</v>
      </c>
      <c r="N1441" s="22" t="s">
        <v>119</v>
      </c>
      <c r="O1441" s="22" t="s">
        <v>819</v>
      </c>
      <c r="P1441" s="22" t="s">
        <v>293</v>
      </c>
    </row>
    <row r="1442">
      <c r="M1442" s="23" t="s">
        <v>1865</v>
      </c>
      <c r="N1442" s="22" t="s">
        <v>119</v>
      </c>
      <c r="O1442" s="22" t="s">
        <v>1866</v>
      </c>
      <c r="P1442" s="22" t="s">
        <v>293</v>
      </c>
    </row>
    <row r="1443">
      <c r="M1443" s="23" t="s">
        <v>1867</v>
      </c>
      <c r="N1443" s="22" t="s">
        <v>119</v>
      </c>
      <c r="O1443" s="22" t="s">
        <v>1868</v>
      </c>
      <c r="P1443" s="22" t="s">
        <v>293</v>
      </c>
    </row>
    <row r="1444">
      <c r="M1444" s="23" t="s">
        <v>1869</v>
      </c>
      <c r="N1444" s="22" t="s">
        <v>1422</v>
      </c>
      <c r="O1444" s="22" t="s">
        <v>1870</v>
      </c>
      <c r="P1444" s="22" t="s">
        <v>293</v>
      </c>
    </row>
    <row r="1445">
      <c r="M1445" s="23" t="s">
        <v>1871</v>
      </c>
      <c r="N1445" s="22" t="s">
        <v>119</v>
      </c>
      <c r="O1445" s="22" t="s">
        <v>1872</v>
      </c>
      <c r="P1445" s="22" t="s">
        <v>293</v>
      </c>
    </row>
    <row r="1446">
      <c r="M1446" s="23" t="s">
        <v>1873</v>
      </c>
      <c r="N1446" s="22" t="s">
        <v>119</v>
      </c>
      <c r="O1446" s="22" t="s">
        <v>1872</v>
      </c>
      <c r="P1446" s="22" t="s">
        <v>293</v>
      </c>
    </row>
    <row r="1447">
      <c r="M1447" s="23" t="s">
        <v>1874</v>
      </c>
      <c r="N1447" s="22" t="s">
        <v>137</v>
      </c>
      <c r="O1447" s="22" t="s">
        <v>1263</v>
      </c>
      <c r="P1447" s="22" t="s">
        <v>293</v>
      </c>
    </row>
    <row r="1448">
      <c r="M1448" s="23" t="s">
        <v>1875</v>
      </c>
      <c r="N1448" s="22" t="s">
        <v>107</v>
      </c>
      <c r="O1448" s="22" t="s">
        <v>894</v>
      </c>
      <c r="P1448" s="22" t="s">
        <v>271</v>
      </c>
    </row>
    <row r="1449">
      <c r="M1449" s="23" t="s">
        <v>1876</v>
      </c>
      <c r="N1449" s="22" t="s">
        <v>137</v>
      </c>
      <c r="O1449" s="22" t="s">
        <v>906</v>
      </c>
      <c r="P1449" s="22" t="s">
        <v>293</v>
      </c>
    </row>
    <row r="1450">
      <c r="M1450" s="23" t="s">
        <v>1877</v>
      </c>
      <c r="N1450" s="22" t="s">
        <v>119</v>
      </c>
      <c r="O1450" s="22" t="s">
        <v>1567</v>
      </c>
      <c r="P1450" s="22" t="s">
        <v>293</v>
      </c>
    </row>
    <row r="1451">
      <c r="M1451" s="23" t="s">
        <v>1878</v>
      </c>
      <c r="N1451" s="22" t="s">
        <v>119</v>
      </c>
      <c r="O1451" s="22" t="s">
        <v>919</v>
      </c>
      <c r="P1451" s="22" t="s">
        <v>293</v>
      </c>
    </row>
    <row r="1452">
      <c r="M1452" s="23" t="s">
        <v>1879</v>
      </c>
      <c r="N1452" s="22" t="s">
        <v>119</v>
      </c>
      <c r="O1452" s="22" t="s">
        <v>819</v>
      </c>
      <c r="P1452" s="22" t="s">
        <v>293</v>
      </c>
    </row>
    <row r="1453">
      <c r="M1453" s="23" t="s">
        <v>1880</v>
      </c>
      <c r="N1453" s="22" t="s">
        <v>119</v>
      </c>
      <c r="O1453" s="22" t="s">
        <v>819</v>
      </c>
      <c r="P1453" s="22" t="s">
        <v>293</v>
      </c>
    </row>
    <row r="1454">
      <c r="M1454" s="23" t="s">
        <v>1881</v>
      </c>
      <c r="N1454" s="22" t="s">
        <v>119</v>
      </c>
      <c r="O1454" s="22" t="s">
        <v>1834</v>
      </c>
      <c r="P1454" s="22" t="s">
        <v>410</v>
      </c>
    </row>
    <row r="1455">
      <c r="M1455" s="23" t="s">
        <v>1882</v>
      </c>
      <c r="N1455" s="22" t="s">
        <v>137</v>
      </c>
      <c r="O1455" s="22" t="s">
        <v>1883</v>
      </c>
      <c r="P1455" s="22" t="s">
        <v>293</v>
      </c>
    </row>
    <row r="1456">
      <c r="M1456" s="23" t="s">
        <v>1884</v>
      </c>
      <c r="N1456" s="22" t="s">
        <v>313</v>
      </c>
      <c r="O1456" s="22" t="s">
        <v>1356</v>
      </c>
      <c r="P1456" s="22" t="s">
        <v>293</v>
      </c>
    </row>
    <row r="1457">
      <c r="M1457" s="23" t="s">
        <v>1885</v>
      </c>
      <c r="N1457" s="22" t="s">
        <v>131</v>
      </c>
      <c r="O1457" s="22" t="s">
        <v>1886</v>
      </c>
      <c r="P1457" s="22" t="s">
        <v>293</v>
      </c>
    </row>
    <row r="1458">
      <c r="M1458" s="23" t="s">
        <v>1887</v>
      </c>
      <c r="N1458" s="22" t="s">
        <v>119</v>
      </c>
      <c r="O1458" s="22" t="s">
        <v>1407</v>
      </c>
      <c r="P1458" s="22" t="s">
        <v>271</v>
      </c>
    </row>
    <row r="1459">
      <c r="M1459" s="23" t="s">
        <v>1888</v>
      </c>
      <c r="N1459" s="22" t="s">
        <v>143</v>
      </c>
      <c r="O1459" s="22" t="s">
        <v>1889</v>
      </c>
      <c r="P1459" s="22" t="s">
        <v>293</v>
      </c>
    </row>
    <row r="1460">
      <c r="M1460" s="23" t="s">
        <v>1890</v>
      </c>
      <c r="N1460" s="22" t="s">
        <v>1422</v>
      </c>
      <c r="O1460" s="22" t="s">
        <v>1891</v>
      </c>
      <c r="P1460" s="22" t="s">
        <v>316</v>
      </c>
    </row>
    <row r="1461">
      <c r="M1461" s="23" t="s">
        <v>1892</v>
      </c>
      <c r="N1461" s="22" t="s">
        <v>244</v>
      </c>
      <c r="O1461" s="22" t="s">
        <v>1893</v>
      </c>
      <c r="P1461" s="22" t="s">
        <v>316</v>
      </c>
    </row>
    <row r="1462">
      <c r="M1462" s="23" t="s">
        <v>1894</v>
      </c>
      <c r="N1462" s="22" t="s">
        <v>131</v>
      </c>
      <c r="O1462" s="22" t="s">
        <v>667</v>
      </c>
      <c r="P1462" s="22" t="s">
        <v>293</v>
      </c>
    </row>
    <row r="1463">
      <c r="M1463" s="23" t="s">
        <v>1895</v>
      </c>
      <c r="N1463" s="22" t="s">
        <v>119</v>
      </c>
      <c r="O1463" s="22" t="s">
        <v>1896</v>
      </c>
      <c r="P1463" s="22" t="s">
        <v>293</v>
      </c>
    </row>
    <row r="1464">
      <c r="M1464" s="23" t="s">
        <v>1897</v>
      </c>
      <c r="N1464" s="22" t="s">
        <v>107</v>
      </c>
      <c r="O1464" s="22" t="s">
        <v>1593</v>
      </c>
      <c r="P1464" s="22" t="s">
        <v>271</v>
      </c>
    </row>
    <row r="1465">
      <c r="M1465" s="23" t="s">
        <v>1898</v>
      </c>
      <c r="N1465" s="22" t="s">
        <v>119</v>
      </c>
      <c r="O1465" s="22" t="s">
        <v>1899</v>
      </c>
      <c r="P1465" s="22" t="s">
        <v>293</v>
      </c>
    </row>
    <row r="1466">
      <c r="M1466" s="23" t="s">
        <v>1900</v>
      </c>
      <c r="N1466" s="22" t="s">
        <v>1422</v>
      </c>
      <c r="O1466" s="22" t="s">
        <v>1901</v>
      </c>
      <c r="P1466" s="22" t="s">
        <v>293</v>
      </c>
    </row>
    <row r="1467">
      <c r="M1467" s="23" t="s">
        <v>1902</v>
      </c>
      <c r="N1467" s="22" t="s">
        <v>131</v>
      </c>
      <c r="O1467" s="22" t="s">
        <v>1030</v>
      </c>
      <c r="P1467" s="22" t="s">
        <v>271</v>
      </c>
    </row>
    <row r="1468">
      <c r="M1468" s="23" t="s">
        <v>1903</v>
      </c>
      <c r="N1468" s="22" t="s">
        <v>119</v>
      </c>
      <c r="O1468" s="22" t="s">
        <v>1904</v>
      </c>
      <c r="P1468" s="22" t="s">
        <v>293</v>
      </c>
    </row>
    <row r="1469">
      <c r="M1469" s="23" t="s">
        <v>1905</v>
      </c>
      <c r="N1469" s="22" t="s">
        <v>119</v>
      </c>
      <c r="O1469" s="22" t="s">
        <v>1906</v>
      </c>
      <c r="P1469" s="22" t="s">
        <v>271</v>
      </c>
    </row>
    <row r="1470">
      <c r="M1470" s="23" t="s">
        <v>1907</v>
      </c>
      <c r="N1470" s="22" t="s">
        <v>131</v>
      </c>
      <c r="O1470" s="22" t="s">
        <v>723</v>
      </c>
      <c r="P1470" s="22" t="s">
        <v>293</v>
      </c>
    </row>
    <row r="1471">
      <c r="M1471" s="23" t="s">
        <v>1908</v>
      </c>
      <c r="N1471" s="22" t="s">
        <v>1422</v>
      </c>
      <c r="O1471" s="22" t="s">
        <v>1519</v>
      </c>
      <c r="P1471" s="22" t="s">
        <v>293</v>
      </c>
    </row>
    <row r="1472">
      <c r="M1472" s="23" t="s">
        <v>1909</v>
      </c>
      <c r="N1472" s="22" t="s">
        <v>119</v>
      </c>
      <c r="O1472" s="22" t="s">
        <v>1910</v>
      </c>
      <c r="P1472" s="22" t="s">
        <v>293</v>
      </c>
    </row>
    <row r="1473">
      <c r="M1473" s="23" t="s">
        <v>1911</v>
      </c>
      <c r="N1473" s="22" t="s">
        <v>143</v>
      </c>
      <c r="O1473" s="22" t="s">
        <v>1912</v>
      </c>
      <c r="P1473" s="22" t="s">
        <v>293</v>
      </c>
    </row>
    <row r="1474">
      <c r="M1474" s="23" t="s">
        <v>1913</v>
      </c>
      <c r="N1474" s="22" t="s">
        <v>143</v>
      </c>
      <c r="O1474" s="22" t="s">
        <v>1914</v>
      </c>
      <c r="P1474" s="22" t="s">
        <v>293</v>
      </c>
    </row>
    <row r="1475">
      <c r="M1475" s="23" t="s">
        <v>1915</v>
      </c>
      <c r="N1475" s="22" t="s">
        <v>131</v>
      </c>
      <c r="O1475" s="22" t="s">
        <v>616</v>
      </c>
      <c r="P1475" s="22" t="s">
        <v>293</v>
      </c>
    </row>
    <row r="1476">
      <c r="M1476" s="23" t="s">
        <v>1916</v>
      </c>
      <c r="N1476" s="22" t="s">
        <v>131</v>
      </c>
      <c r="O1476" s="22" t="s">
        <v>1324</v>
      </c>
      <c r="P1476" s="22" t="s">
        <v>293</v>
      </c>
    </row>
    <row r="1477">
      <c r="M1477" s="23" t="s">
        <v>1917</v>
      </c>
      <c r="N1477" s="22" t="s">
        <v>137</v>
      </c>
      <c r="O1477" s="22" t="s">
        <v>1918</v>
      </c>
      <c r="P1477" s="22" t="s">
        <v>293</v>
      </c>
    </row>
    <row r="1478">
      <c r="M1478" s="23" t="s">
        <v>1919</v>
      </c>
      <c r="N1478" s="22" t="s">
        <v>119</v>
      </c>
      <c r="O1478" s="22" t="s">
        <v>1920</v>
      </c>
      <c r="P1478" s="22" t="s">
        <v>410</v>
      </c>
    </row>
    <row r="1479">
      <c r="M1479" s="23" t="s">
        <v>1921</v>
      </c>
      <c r="N1479" s="22" t="s">
        <v>119</v>
      </c>
      <c r="O1479" s="22" t="s">
        <v>1922</v>
      </c>
      <c r="P1479" s="22" t="s">
        <v>293</v>
      </c>
    </row>
    <row r="1480">
      <c r="M1480" s="23" t="s">
        <v>1923</v>
      </c>
      <c r="N1480" s="22" t="s">
        <v>137</v>
      </c>
      <c r="O1480" s="22" t="s">
        <v>746</v>
      </c>
      <c r="P1480" s="22" t="s">
        <v>293</v>
      </c>
    </row>
    <row r="1481">
      <c r="M1481" s="23" t="s">
        <v>1924</v>
      </c>
      <c r="N1481" s="22" t="s">
        <v>119</v>
      </c>
      <c r="O1481" s="22" t="s">
        <v>1540</v>
      </c>
      <c r="P1481" s="22" t="s">
        <v>293</v>
      </c>
    </row>
    <row r="1482">
      <c r="M1482" s="23" t="s">
        <v>1925</v>
      </c>
      <c r="N1482" s="22" t="s">
        <v>131</v>
      </c>
      <c r="O1482" s="22" t="s">
        <v>1030</v>
      </c>
      <c r="P1482" s="22" t="s">
        <v>271</v>
      </c>
    </row>
    <row r="1483">
      <c r="M1483" s="23" t="s">
        <v>1926</v>
      </c>
      <c r="N1483" s="22" t="s">
        <v>119</v>
      </c>
      <c r="O1483" s="22" t="s">
        <v>1904</v>
      </c>
      <c r="P1483" s="22" t="s">
        <v>293</v>
      </c>
    </row>
    <row r="1484">
      <c r="M1484" s="23" t="s">
        <v>1927</v>
      </c>
      <c r="N1484" s="22" t="s">
        <v>137</v>
      </c>
      <c r="O1484" s="22" t="s">
        <v>1928</v>
      </c>
      <c r="P1484" s="22" t="s">
        <v>293</v>
      </c>
    </row>
    <row r="1485">
      <c r="M1485" s="23" t="s">
        <v>1929</v>
      </c>
      <c r="N1485" s="22" t="s">
        <v>137</v>
      </c>
      <c r="O1485" s="22" t="s">
        <v>1918</v>
      </c>
      <c r="P1485" s="22" t="s">
        <v>293</v>
      </c>
    </row>
    <row r="1486">
      <c r="M1486" s="23" t="s">
        <v>1930</v>
      </c>
      <c r="N1486" s="22" t="s">
        <v>119</v>
      </c>
      <c r="O1486" s="22" t="s">
        <v>1931</v>
      </c>
      <c r="P1486" s="22" t="s">
        <v>293</v>
      </c>
    </row>
    <row r="1487">
      <c r="M1487" s="23" t="s">
        <v>1932</v>
      </c>
      <c r="N1487" s="22" t="s">
        <v>119</v>
      </c>
      <c r="O1487" s="22" t="s">
        <v>1933</v>
      </c>
      <c r="P1487" s="22" t="s">
        <v>293</v>
      </c>
    </row>
    <row r="1488">
      <c r="M1488" s="23" t="s">
        <v>1934</v>
      </c>
      <c r="N1488" s="22" t="s">
        <v>119</v>
      </c>
      <c r="O1488" s="22" t="s">
        <v>1904</v>
      </c>
      <c r="P1488" s="22" t="s">
        <v>293</v>
      </c>
    </row>
    <row r="1489">
      <c r="M1489" s="23" t="s">
        <v>1935</v>
      </c>
      <c r="N1489" s="22" t="s">
        <v>447</v>
      </c>
      <c r="O1489" s="22" t="s">
        <v>1795</v>
      </c>
      <c r="P1489" s="22" t="s">
        <v>316</v>
      </c>
    </row>
    <row r="1490">
      <c r="M1490" s="23" t="s">
        <v>1936</v>
      </c>
      <c r="N1490" s="22" t="s">
        <v>119</v>
      </c>
      <c r="O1490" s="22" t="s">
        <v>1937</v>
      </c>
      <c r="P1490" s="22" t="s">
        <v>293</v>
      </c>
    </row>
    <row r="1491">
      <c r="M1491" s="23" t="s">
        <v>1938</v>
      </c>
      <c r="N1491" s="22" t="s">
        <v>1422</v>
      </c>
      <c r="O1491" s="22" t="s">
        <v>1519</v>
      </c>
      <c r="P1491" s="22" t="s">
        <v>293</v>
      </c>
    </row>
    <row r="1492">
      <c r="M1492" s="23" t="s">
        <v>1939</v>
      </c>
      <c r="N1492" s="22" t="s">
        <v>119</v>
      </c>
      <c r="O1492" s="22" t="s">
        <v>1904</v>
      </c>
      <c r="P1492" s="22" t="s">
        <v>293</v>
      </c>
    </row>
    <row r="1493">
      <c r="M1493" s="23" t="s">
        <v>1940</v>
      </c>
      <c r="N1493" s="22" t="s">
        <v>119</v>
      </c>
      <c r="O1493" s="22" t="s">
        <v>1904</v>
      </c>
      <c r="P1493" s="22" t="s">
        <v>293</v>
      </c>
    </row>
    <row r="1494">
      <c r="M1494" s="23" t="s">
        <v>1941</v>
      </c>
      <c r="N1494" s="22" t="s">
        <v>119</v>
      </c>
      <c r="O1494" s="22" t="s">
        <v>1942</v>
      </c>
      <c r="P1494" s="22" t="s">
        <v>293</v>
      </c>
    </row>
    <row r="1495">
      <c r="M1495" s="23" t="s">
        <v>1943</v>
      </c>
      <c r="N1495" s="22" t="s">
        <v>119</v>
      </c>
      <c r="O1495" s="22" t="s">
        <v>1944</v>
      </c>
      <c r="P1495" s="22" t="s">
        <v>293</v>
      </c>
    </row>
    <row r="1496">
      <c r="M1496" s="23" t="s">
        <v>1945</v>
      </c>
      <c r="N1496" s="22" t="s">
        <v>1422</v>
      </c>
      <c r="O1496" s="22" t="s">
        <v>1570</v>
      </c>
      <c r="P1496" s="22" t="s">
        <v>293</v>
      </c>
    </row>
    <row r="1497">
      <c r="M1497" s="23" t="s">
        <v>1946</v>
      </c>
      <c r="N1497" s="22" t="s">
        <v>1422</v>
      </c>
      <c r="O1497" s="22" t="s">
        <v>1901</v>
      </c>
      <c r="P1497" s="22" t="s">
        <v>293</v>
      </c>
    </row>
    <row r="1498">
      <c r="M1498" s="23" t="s">
        <v>1947</v>
      </c>
      <c r="N1498" s="22" t="s">
        <v>1422</v>
      </c>
      <c r="O1498" s="22" t="s">
        <v>1948</v>
      </c>
      <c r="P1498" s="22" t="s">
        <v>293</v>
      </c>
    </row>
    <row r="1499">
      <c r="M1499" s="23" t="s">
        <v>1949</v>
      </c>
      <c r="N1499" s="22" t="s">
        <v>1422</v>
      </c>
      <c r="O1499" s="22" t="s">
        <v>1570</v>
      </c>
      <c r="P1499" s="22" t="s">
        <v>293</v>
      </c>
    </row>
    <row r="1500">
      <c r="M1500" s="23" t="s">
        <v>1950</v>
      </c>
      <c r="N1500" s="22" t="s">
        <v>131</v>
      </c>
      <c r="O1500" s="22" t="s">
        <v>1324</v>
      </c>
      <c r="P1500" s="22" t="s">
        <v>293</v>
      </c>
    </row>
    <row r="1501">
      <c r="M1501" s="23" t="s">
        <v>1951</v>
      </c>
      <c r="N1501" s="22" t="s">
        <v>119</v>
      </c>
      <c r="O1501" s="22" t="s">
        <v>1103</v>
      </c>
      <c r="P1501" s="22" t="s">
        <v>293</v>
      </c>
    </row>
    <row r="1502">
      <c r="M1502" s="23" t="s">
        <v>1952</v>
      </c>
      <c r="N1502" s="22" t="s">
        <v>137</v>
      </c>
      <c r="O1502" s="22" t="s">
        <v>1928</v>
      </c>
      <c r="P1502" s="22" t="s">
        <v>293</v>
      </c>
    </row>
    <row r="1503">
      <c r="M1503" s="23" t="s">
        <v>1953</v>
      </c>
      <c r="N1503" s="22" t="s">
        <v>137</v>
      </c>
      <c r="O1503" s="22" t="s">
        <v>1954</v>
      </c>
      <c r="P1503" s="22" t="s">
        <v>293</v>
      </c>
    </row>
    <row r="1504">
      <c r="M1504" s="23" t="s">
        <v>1955</v>
      </c>
      <c r="N1504" s="22" t="s">
        <v>137</v>
      </c>
      <c r="O1504" s="22" t="s">
        <v>773</v>
      </c>
      <c r="P1504" s="22" t="s">
        <v>293</v>
      </c>
    </row>
    <row r="1505">
      <c r="M1505" s="23" t="s">
        <v>1956</v>
      </c>
      <c r="N1505" s="22" t="s">
        <v>107</v>
      </c>
      <c r="O1505" s="22" t="s">
        <v>1957</v>
      </c>
      <c r="P1505" s="22" t="s">
        <v>293</v>
      </c>
    </row>
    <row r="1506">
      <c r="M1506" s="23" t="s">
        <v>1958</v>
      </c>
      <c r="N1506" s="22" t="s">
        <v>143</v>
      </c>
      <c r="O1506" s="22" t="s">
        <v>834</v>
      </c>
      <c r="P1506" s="22" t="s">
        <v>293</v>
      </c>
    </row>
    <row r="1507">
      <c r="M1507" s="23" t="s">
        <v>1959</v>
      </c>
      <c r="N1507" s="22" t="s">
        <v>119</v>
      </c>
      <c r="O1507" s="22" t="s">
        <v>1960</v>
      </c>
      <c r="P1507" s="22" t="s">
        <v>271</v>
      </c>
    </row>
    <row r="1508">
      <c r="M1508" s="23" t="s">
        <v>1961</v>
      </c>
      <c r="N1508" s="22" t="s">
        <v>119</v>
      </c>
      <c r="O1508" s="22" t="s">
        <v>840</v>
      </c>
      <c r="P1508" s="22" t="s">
        <v>293</v>
      </c>
    </row>
    <row r="1509">
      <c r="M1509" s="23" t="s">
        <v>1962</v>
      </c>
      <c r="N1509" s="22" t="s">
        <v>748</v>
      </c>
      <c r="O1509" s="22" t="s">
        <v>1963</v>
      </c>
      <c r="P1509" s="22" t="s">
        <v>271</v>
      </c>
    </row>
    <row r="1510">
      <c r="M1510" s="23" t="s">
        <v>1964</v>
      </c>
      <c r="N1510" s="22" t="s">
        <v>107</v>
      </c>
      <c r="O1510" s="22" t="s">
        <v>1965</v>
      </c>
      <c r="P1510" s="22" t="s">
        <v>293</v>
      </c>
    </row>
    <row r="1511">
      <c r="M1511" s="23" t="s">
        <v>1966</v>
      </c>
      <c r="N1511" s="22" t="s">
        <v>119</v>
      </c>
      <c r="O1511" s="22" t="s">
        <v>1540</v>
      </c>
      <c r="P1511" s="22" t="s">
        <v>293</v>
      </c>
    </row>
    <row r="1512">
      <c r="M1512" s="23" t="s">
        <v>1967</v>
      </c>
      <c r="N1512" s="22" t="s">
        <v>119</v>
      </c>
      <c r="O1512" s="22" t="s">
        <v>1066</v>
      </c>
      <c r="P1512" s="22" t="s">
        <v>293</v>
      </c>
    </row>
    <row r="1513">
      <c r="M1513" s="23" t="s">
        <v>1968</v>
      </c>
      <c r="N1513" s="22" t="s">
        <v>154</v>
      </c>
      <c r="O1513" s="22" t="s">
        <v>1969</v>
      </c>
      <c r="P1513" s="22" t="s">
        <v>271</v>
      </c>
    </row>
    <row r="1514">
      <c r="M1514" s="23" t="s">
        <v>1970</v>
      </c>
      <c r="N1514" s="22" t="s">
        <v>131</v>
      </c>
      <c r="O1514" s="22" t="s">
        <v>1971</v>
      </c>
      <c r="P1514" s="22" t="s">
        <v>293</v>
      </c>
    </row>
    <row r="1515">
      <c r="M1515" s="23" t="s">
        <v>1972</v>
      </c>
      <c r="N1515" s="22" t="s">
        <v>119</v>
      </c>
      <c r="O1515" s="22" t="s">
        <v>1554</v>
      </c>
      <c r="P1515" s="22" t="s">
        <v>293</v>
      </c>
    </row>
    <row r="1516">
      <c r="M1516" s="23" t="s">
        <v>1973</v>
      </c>
      <c r="N1516" s="22" t="s">
        <v>119</v>
      </c>
      <c r="O1516" s="22" t="s">
        <v>1397</v>
      </c>
      <c r="P1516" s="22" t="s">
        <v>293</v>
      </c>
    </row>
    <row r="1517">
      <c r="M1517" s="23" t="s">
        <v>1974</v>
      </c>
      <c r="N1517" s="22" t="s">
        <v>119</v>
      </c>
      <c r="O1517" s="22" t="s">
        <v>1975</v>
      </c>
      <c r="P1517" s="22" t="s">
        <v>293</v>
      </c>
    </row>
    <row r="1518">
      <c r="M1518" s="23" t="s">
        <v>1976</v>
      </c>
      <c r="N1518" s="22" t="s">
        <v>119</v>
      </c>
      <c r="O1518" s="22" t="s">
        <v>1079</v>
      </c>
      <c r="P1518" s="22" t="s">
        <v>271</v>
      </c>
    </row>
    <row r="1519">
      <c r="M1519" s="23" t="s">
        <v>1977</v>
      </c>
      <c r="N1519" s="22" t="s">
        <v>119</v>
      </c>
      <c r="O1519" s="22" t="s">
        <v>1978</v>
      </c>
      <c r="P1519" s="22" t="s">
        <v>293</v>
      </c>
    </row>
    <row r="1520">
      <c r="M1520" s="23" t="s">
        <v>1979</v>
      </c>
      <c r="N1520" s="22" t="s">
        <v>119</v>
      </c>
      <c r="O1520" s="22" t="s">
        <v>1079</v>
      </c>
      <c r="P1520" s="22" t="s">
        <v>293</v>
      </c>
    </row>
    <row r="1521">
      <c r="M1521" s="23" t="s">
        <v>1980</v>
      </c>
      <c r="N1521" s="22" t="s">
        <v>119</v>
      </c>
      <c r="O1521" s="22" t="s">
        <v>1079</v>
      </c>
      <c r="P1521" s="22" t="s">
        <v>293</v>
      </c>
    </row>
    <row r="1522">
      <c r="M1522" s="23" t="s">
        <v>1981</v>
      </c>
      <c r="N1522" s="22" t="s">
        <v>119</v>
      </c>
      <c r="O1522" s="22" t="s">
        <v>1403</v>
      </c>
      <c r="P1522" s="22" t="s">
        <v>271</v>
      </c>
    </row>
    <row r="1523">
      <c r="M1523" s="23" t="s">
        <v>1982</v>
      </c>
      <c r="N1523" s="22" t="s">
        <v>119</v>
      </c>
      <c r="O1523" s="22" t="s">
        <v>1403</v>
      </c>
      <c r="P1523" s="22" t="s">
        <v>271</v>
      </c>
    </row>
    <row r="1524">
      <c r="M1524" s="23" t="s">
        <v>1983</v>
      </c>
      <c r="N1524" s="22" t="s">
        <v>119</v>
      </c>
      <c r="O1524" s="22" t="s">
        <v>1052</v>
      </c>
      <c r="P1524" s="22" t="s">
        <v>271</v>
      </c>
    </row>
    <row r="1525">
      <c r="M1525" s="23" t="s">
        <v>1984</v>
      </c>
      <c r="N1525" s="22" t="s">
        <v>137</v>
      </c>
      <c r="O1525" s="22" t="s">
        <v>1985</v>
      </c>
      <c r="P1525" s="22" t="s">
        <v>271</v>
      </c>
    </row>
    <row r="1526">
      <c r="M1526" s="23" t="s">
        <v>1986</v>
      </c>
      <c r="N1526" s="22" t="s">
        <v>137</v>
      </c>
      <c r="O1526" s="22" t="s">
        <v>1954</v>
      </c>
      <c r="P1526" s="22" t="s">
        <v>293</v>
      </c>
    </row>
    <row r="1527">
      <c r="M1527" s="23" t="s">
        <v>1987</v>
      </c>
      <c r="N1527" s="22" t="s">
        <v>137</v>
      </c>
      <c r="O1527" s="22" t="s">
        <v>746</v>
      </c>
      <c r="P1527" s="22" t="s">
        <v>293</v>
      </c>
    </row>
    <row r="1528">
      <c r="M1528" s="23" t="s">
        <v>1988</v>
      </c>
      <c r="N1528" s="22" t="s">
        <v>119</v>
      </c>
      <c r="O1528" s="22" t="s">
        <v>1393</v>
      </c>
      <c r="P1528" s="22" t="s">
        <v>271</v>
      </c>
    </row>
    <row r="1529">
      <c r="M1529" s="23" t="s">
        <v>1989</v>
      </c>
      <c r="N1529" s="22" t="s">
        <v>119</v>
      </c>
      <c r="O1529" s="22" t="s">
        <v>688</v>
      </c>
      <c r="P1529" s="22" t="s">
        <v>271</v>
      </c>
    </row>
    <row r="1530">
      <c r="M1530" s="23" t="s">
        <v>1990</v>
      </c>
      <c r="N1530" s="22" t="s">
        <v>119</v>
      </c>
      <c r="O1530" s="22" t="s">
        <v>1103</v>
      </c>
      <c r="P1530" s="22" t="s">
        <v>293</v>
      </c>
    </row>
    <row r="1531">
      <c r="M1531" s="23" t="s">
        <v>1991</v>
      </c>
      <c r="N1531" s="22" t="s">
        <v>119</v>
      </c>
      <c r="O1531" s="22" t="s">
        <v>1103</v>
      </c>
      <c r="P1531" s="22" t="s">
        <v>271</v>
      </c>
    </row>
    <row r="1532">
      <c r="M1532" s="23" t="s">
        <v>1992</v>
      </c>
      <c r="N1532" s="22" t="s">
        <v>137</v>
      </c>
      <c r="O1532" s="22" t="s">
        <v>1954</v>
      </c>
      <c r="P1532" s="22" t="s">
        <v>293</v>
      </c>
    </row>
    <row r="1533">
      <c r="M1533" s="23" t="s">
        <v>1993</v>
      </c>
      <c r="N1533" s="22" t="s">
        <v>107</v>
      </c>
      <c r="O1533" s="22" t="s">
        <v>1994</v>
      </c>
      <c r="P1533" s="22" t="s">
        <v>293</v>
      </c>
    </row>
    <row r="1534">
      <c r="M1534" s="23" t="s">
        <v>1995</v>
      </c>
      <c r="N1534" s="22" t="s">
        <v>119</v>
      </c>
      <c r="O1534" s="22" t="s">
        <v>1254</v>
      </c>
      <c r="P1534" s="22" t="s">
        <v>271</v>
      </c>
    </row>
    <row r="1535">
      <c r="M1535" s="23" t="s">
        <v>1996</v>
      </c>
      <c r="N1535" s="22" t="s">
        <v>107</v>
      </c>
      <c r="O1535" s="22" t="s">
        <v>1997</v>
      </c>
      <c r="P1535" s="22" t="s">
        <v>293</v>
      </c>
    </row>
    <row r="1536">
      <c r="M1536" s="23" t="s">
        <v>1998</v>
      </c>
      <c r="N1536" s="22" t="s">
        <v>131</v>
      </c>
      <c r="O1536" s="22" t="s">
        <v>1999</v>
      </c>
      <c r="P1536" s="22" t="s">
        <v>316</v>
      </c>
    </row>
    <row r="1537">
      <c r="M1537" s="23" t="s">
        <v>2000</v>
      </c>
      <c r="N1537" s="22" t="s">
        <v>107</v>
      </c>
      <c r="O1537" s="22" t="s">
        <v>1258</v>
      </c>
      <c r="P1537" s="22" t="s">
        <v>293</v>
      </c>
    </row>
    <row r="1538">
      <c r="M1538" s="23" t="s">
        <v>2001</v>
      </c>
      <c r="N1538" s="22" t="s">
        <v>107</v>
      </c>
      <c r="O1538" s="22" t="s">
        <v>1258</v>
      </c>
      <c r="P1538" s="22" t="s">
        <v>293</v>
      </c>
    </row>
    <row r="1539">
      <c r="M1539" s="23" t="s">
        <v>2002</v>
      </c>
      <c r="N1539" s="22" t="s">
        <v>119</v>
      </c>
      <c r="O1539" s="22" t="s">
        <v>2003</v>
      </c>
      <c r="P1539" s="22" t="s">
        <v>316</v>
      </c>
    </row>
    <row r="1540">
      <c r="M1540" s="23" t="s">
        <v>2004</v>
      </c>
      <c r="N1540" s="22" t="s">
        <v>119</v>
      </c>
      <c r="O1540" s="22" t="s">
        <v>2005</v>
      </c>
      <c r="P1540" s="22" t="s">
        <v>316</v>
      </c>
    </row>
    <row r="1541">
      <c r="M1541" s="23" t="s">
        <v>2006</v>
      </c>
      <c r="N1541" s="22" t="s">
        <v>131</v>
      </c>
      <c r="O1541" s="22" t="s">
        <v>2007</v>
      </c>
      <c r="P1541" s="22" t="s">
        <v>293</v>
      </c>
    </row>
    <row r="1542">
      <c r="M1542" s="23" t="s">
        <v>2008</v>
      </c>
      <c r="N1542" s="22" t="s">
        <v>206</v>
      </c>
      <c r="O1542" s="22" t="s">
        <v>2009</v>
      </c>
      <c r="P1542" s="22" t="s">
        <v>293</v>
      </c>
    </row>
    <row r="1543">
      <c r="M1543" s="23" t="s">
        <v>2010</v>
      </c>
      <c r="N1543" s="22" t="s">
        <v>107</v>
      </c>
      <c r="O1543" s="22" t="s">
        <v>2011</v>
      </c>
      <c r="P1543" s="22" t="s">
        <v>271</v>
      </c>
    </row>
    <row r="1544">
      <c r="M1544" s="23" t="s">
        <v>2012</v>
      </c>
      <c r="N1544" s="22" t="s">
        <v>701</v>
      </c>
      <c r="O1544" s="22" t="s">
        <v>2013</v>
      </c>
      <c r="P1544" s="22" t="s">
        <v>293</v>
      </c>
    </row>
    <row r="1545">
      <c r="M1545" s="23" t="s">
        <v>2014</v>
      </c>
      <c r="N1545" s="22" t="s">
        <v>131</v>
      </c>
      <c r="O1545" s="22" t="s">
        <v>2015</v>
      </c>
      <c r="P1545" s="22" t="s">
        <v>293</v>
      </c>
    </row>
    <row r="1546">
      <c r="M1546" s="23" t="s">
        <v>2016</v>
      </c>
      <c r="N1546" s="22" t="s">
        <v>206</v>
      </c>
      <c r="O1546" s="22" t="s">
        <v>1287</v>
      </c>
      <c r="P1546" s="22" t="s">
        <v>316</v>
      </c>
    </row>
    <row r="1547">
      <c r="M1547" s="23" t="s">
        <v>2017</v>
      </c>
      <c r="N1547" s="22" t="s">
        <v>137</v>
      </c>
      <c r="O1547" s="22" t="s">
        <v>1928</v>
      </c>
      <c r="P1547" s="22" t="s">
        <v>293</v>
      </c>
    </row>
    <row r="1548">
      <c r="M1548" s="23" t="s">
        <v>2018</v>
      </c>
      <c r="N1548" s="22" t="s">
        <v>107</v>
      </c>
      <c r="O1548" s="22" t="s">
        <v>2019</v>
      </c>
      <c r="P1548" s="22" t="s">
        <v>271</v>
      </c>
    </row>
    <row r="1549">
      <c r="M1549" s="23" t="s">
        <v>2020</v>
      </c>
      <c r="N1549" s="22" t="s">
        <v>107</v>
      </c>
      <c r="O1549" s="22" t="s">
        <v>2019</v>
      </c>
      <c r="P1549" s="22" t="s">
        <v>271</v>
      </c>
    </row>
    <row r="1550">
      <c r="M1550" s="23" t="s">
        <v>2021</v>
      </c>
      <c r="N1550" s="22" t="s">
        <v>143</v>
      </c>
      <c r="O1550" s="22" t="s">
        <v>1613</v>
      </c>
      <c r="P1550" s="22" t="s">
        <v>293</v>
      </c>
    </row>
    <row r="1551">
      <c r="M1551" s="23" t="s">
        <v>2022</v>
      </c>
      <c r="N1551" s="22" t="s">
        <v>206</v>
      </c>
      <c r="O1551" s="22" t="s">
        <v>2023</v>
      </c>
      <c r="P1551" s="22" t="s">
        <v>293</v>
      </c>
    </row>
    <row r="1552">
      <c r="M1552" s="23" t="s">
        <v>2024</v>
      </c>
      <c r="N1552" s="22" t="s">
        <v>154</v>
      </c>
      <c r="O1552" s="22" t="s">
        <v>2025</v>
      </c>
      <c r="P1552" s="22" t="s">
        <v>293</v>
      </c>
    </row>
    <row r="1553">
      <c r="M1553" s="23" t="s">
        <v>2026</v>
      </c>
      <c r="N1553" s="22" t="s">
        <v>154</v>
      </c>
      <c r="O1553" s="22" t="s">
        <v>2027</v>
      </c>
      <c r="P1553" s="22" t="s">
        <v>293</v>
      </c>
    </row>
    <row r="1554">
      <c r="M1554" s="23" t="s">
        <v>2028</v>
      </c>
      <c r="N1554" s="22" t="s">
        <v>131</v>
      </c>
      <c r="O1554" s="22" t="s">
        <v>2029</v>
      </c>
      <c r="P1554" s="22" t="s">
        <v>293</v>
      </c>
    </row>
    <row r="1555">
      <c r="M1555" s="23" t="s">
        <v>2030</v>
      </c>
      <c r="N1555" s="22" t="s">
        <v>131</v>
      </c>
      <c r="O1555" s="22" t="s">
        <v>1306</v>
      </c>
      <c r="P1555" s="22" t="s">
        <v>293</v>
      </c>
    </row>
    <row r="1556">
      <c r="M1556" s="23" t="s">
        <v>2031</v>
      </c>
      <c r="N1556" s="22" t="s">
        <v>206</v>
      </c>
      <c r="O1556" s="22" t="s">
        <v>2032</v>
      </c>
      <c r="P1556" s="22" t="s">
        <v>316</v>
      </c>
    </row>
    <row r="1557">
      <c r="M1557" s="23" t="s">
        <v>2033</v>
      </c>
      <c r="N1557" s="22" t="s">
        <v>206</v>
      </c>
      <c r="O1557" s="22" t="s">
        <v>1287</v>
      </c>
      <c r="P1557" s="22" t="s">
        <v>316</v>
      </c>
    </row>
    <row r="1558">
      <c r="M1558" s="23" t="s">
        <v>2034</v>
      </c>
      <c r="N1558" s="22" t="s">
        <v>107</v>
      </c>
      <c r="O1558" s="22" t="s">
        <v>2035</v>
      </c>
      <c r="P1558" s="22" t="s">
        <v>293</v>
      </c>
    </row>
    <row r="1559">
      <c r="M1559" s="23" t="s">
        <v>2036</v>
      </c>
      <c r="N1559" s="22" t="s">
        <v>107</v>
      </c>
      <c r="O1559" s="22" t="s">
        <v>1144</v>
      </c>
      <c r="P1559" s="22" t="s">
        <v>410</v>
      </c>
    </row>
    <row r="1560">
      <c r="M1560" s="23" t="s">
        <v>2037</v>
      </c>
      <c r="N1560" s="22" t="s">
        <v>206</v>
      </c>
      <c r="O1560" s="22" t="s">
        <v>2038</v>
      </c>
      <c r="P1560" s="22" t="s">
        <v>293</v>
      </c>
    </row>
    <row r="1561">
      <c r="M1561" s="23" t="s">
        <v>2039</v>
      </c>
      <c r="N1561" s="22" t="s">
        <v>227</v>
      </c>
      <c r="O1561" s="22" t="s">
        <v>2040</v>
      </c>
      <c r="P1561" s="22" t="s">
        <v>293</v>
      </c>
    </row>
    <row r="1562">
      <c r="M1562" s="23" t="s">
        <v>2041</v>
      </c>
      <c r="N1562" s="22" t="s">
        <v>2042</v>
      </c>
      <c r="O1562" s="22" t="s">
        <v>2043</v>
      </c>
      <c r="P1562" s="22" t="s">
        <v>293</v>
      </c>
    </row>
    <row r="1563">
      <c r="M1563" s="23" t="s">
        <v>2044</v>
      </c>
      <c r="N1563" s="22" t="s">
        <v>227</v>
      </c>
      <c r="O1563" s="22" t="s">
        <v>2045</v>
      </c>
      <c r="P1563" s="22" t="s">
        <v>293</v>
      </c>
    </row>
    <row r="1564">
      <c r="M1564" s="23" t="s">
        <v>2046</v>
      </c>
      <c r="N1564" s="22" t="s">
        <v>701</v>
      </c>
      <c r="O1564" s="22" t="s">
        <v>702</v>
      </c>
      <c r="P1564" s="22" t="s">
        <v>410</v>
      </c>
    </row>
    <row r="1565">
      <c r="M1565" s="23" t="s">
        <v>2047</v>
      </c>
      <c r="N1565" s="22" t="s">
        <v>143</v>
      </c>
      <c r="O1565" s="22" t="s">
        <v>2048</v>
      </c>
      <c r="P1565" s="22" t="s">
        <v>293</v>
      </c>
    </row>
    <row r="1566">
      <c r="M1566" s="23" t="s">
        <v>2049</v>
      </c>
      <c r="N1566" s="22" t="s">
        <v>107</v>
      </c>
      <c r="O1566" s="22" t="s">
        <v>549</v>
      </c>
      <c r="P1566" s="22" t="s">
        <v>271</v>
      </c>
    </row>
    <row r="1567">
      <c r="M1567" s="23" t="s">
        <v>2050</v>
      </c>
      <c r="N1567" s="22" t="s">
        <v>131</v>
      </c>
      <c r="O1567" s="22" t="s">
        <v>2051</v>
      </c>
      <c r="P1567" s="22" t="s">
        <v>271</v>
      </c>
    </row>
    <row r="1568">
      <c r="M1568" s="23" t="s">
        <v>2052</v>
      </c>
      <c r="N1568" s="22" t="s">
        <v>119</v>
      </c>
      <c r="O1568" s="22" t="s">
        <v>2053</v>
      </c>
      <c r="P1568" s="22" t="s">
        <v>293</v>
      </c>
    </row>
    <row r="1569">
      <c r="M1569" s="23" t="s">
        <v>2054</v>
      </c>
      <c r="N1569" s="22" t="s">
        <v>107</v>
      </c>
      <c r="O1569" s="22" t="s">
        <v>270</v>
      </c>
      <c r="P1569" s="22" t="s">
        <v>293</v>
      </c>
    </row>
    <row r="1570">
      <c r="M1570" s="23" t="s">
        <v>2055</v>
      </c>
      <c r="N1570" s="22" t="s">
        <v>137</v>
      </c>
      <c r="O1570" s="22" t="s">
        <v>2056</v>
      </c>
      <c r="P1570" s="22" t="s">
        <v>316</v>
      </c>
    </row>
    <row r="1571">
      <c r="M1571" s="23" t="s">
        <v>2057</v>
      </c>
      <c r="N1571" s="22" t="s">
        <v>447</v>
      </c>
      <c r="O1571" s="22" t="s">
        <v>2058</v>
      </c>
      <c r="P1571" s="22" t="s">
        <v>293</v>
      </c>
    </row>
    <row r="1572">
      <c r="M1572" s="23" t="s">
        <v>2059</v>
      </c>
      <c r="N1572" s="22" t="s">
        <v>107</v>
      </c>
      <c r="O1572" s="22" t="s">
        <v>1129</v>
      </c>
      <c r="P1572" s="22" t="s">
        <v>293</v>
      </c>
    </row>
    <row r="1573">
      <c r="M1573" s="23" t="s">
        <v>2060</v>
      </c>
      <c r="N1573" s="22" t="s">
        <v>107</v>
      </c>
      <c r="O1573" s="22" t="s">
        <v>2061</v>
      </c>
      <c r="P1573" s="22" t="s">
        <v>293</v>
      </c>
    </row>
    <row r="1574">
      <c r="M1574" s="23" t="s">
        <v>2062</v>
      </c>
      <c r="N1574" s="22" t="s">
        <v>107</v>
      </c>
      <c r="O1574" s="22" t="s">
        <v>513</v>
      </c>
      <c r="P1574" s="22" t="s">
        <v>271</v>
      </c>
    </row>
    <row r="1575">
      <c r="M1575" s="23" t="s">
        <v>2063</v>
      </c>
      <c r="N1575" s="22" t="s">
        <v>131</v>
      </c>
      <c r="O1575" s="22" t="s">
        <v>2064</v>
      </c>
      <c r="P1575" s="22" t="s">
        <v>271</v>
      </c>
    </row>
    <row r="1576">
      <c r="M1576" s="23" t="s">
        <v>2065</v>
      </c>
      <c r="N1576" s="22" t="s">
        <v>137</v>
      </c>
      <c r="O1576" s="22" t="s">
        <v>1787</v>
      </c>
      <c r="P1576" s="22" t="s">
        <v>271</v>
      </c>
    </row>
    <row r="1577">
      <c r="M1577" s="23" t="s">
        <v>2066</v>
      </c>
      <c r="N1577" s="22" t="s">
        <v>137</v>
      </c>
      <c r="O1577" s="22" t="s">
        <v>1787</v>
      </c>
      <c r="P1577" s="22" t="s">
        <v>271</v>
      </c>
    </row>
    <row r="1578">
      <c r="M1578" s="23" t="s">
        <v>2067</v>
      </c>
      <c r="N1578" s="22" t="s">
        <v>107</v>
      </c>
      <c r="O1578" s="22" t="s">
        <v>2068</v>
      </c>
      <c r="P1578" s="22" t="s">
        <v>410</v>
      </c>
    </row>
    <row r="1579">
      <c r="M1579" s="23" t="s">
        <v>2069</v>
      </c>
      <c r="N1579" s="22" t="s">
        <v>137</v>
      </c>
      <c r="O1579" s="22" t="s">
        <v>1787</v>
      </c>
      <c r="P1579" s="22" t="s">
        <v>271</v>
      </c>
    </row>
    <row r="1580">
      <c r="M1580" s="23" t="s">
        <v>2070</v>
      </c>
      <c r="N1580" s="22" t="s">
        <v>137</v>
      </c>
      <c r="O1580" s="22" t="s">
        <v>2071</v>
      </c>
      <c r="P1580" s="22" t="s">
        <v>271</v>
      </c>
    </row>
    <row r="1581">
      <c r="M1581" s="23" t="s">
        <v>2072</v>
      </c>
      <c r="N1581" s="22" t="s">
        <v>137</v>
      </c>
      <c r="O1581" s="22" t="s">
        <v>2071</v>
      </c>
      <c r="P1581" s="22" t="s">
        <v>271</v>
      </c>
    </row>
    <row r="1582">
      <c r="M1582" s="23" t="s">
        <v>2073</v>
      </c>
      <c r="N1582" s="22" t="s">
        <v>107</v>
      </c>
      <c r="O1582" s="22" t="s">
        <v>2074</v>
      </c>
      <c r="P1582" s="22" t="s">
        <v>293</v>
      </c>
    </row>
    <row r="1583">
      <c r="M1583" s="23" t="s">
        <v>2075</v>
      </c>
      <c r="N1583" s="22" t="s">
        <v>119</v>
      </c>
      <c r="O1583" s="22" t="s">
        <v>2076</v>
      </c>
      <c r="P1583" s="22" t="s">
        <v>271</v>
      </c>
    </row>
    <row r="1584">
      <c r="M1584" s="23" t="s">
        <v>2077</v>
      </c>
      <c r="N1584" s="22" t="s">
        <v>131</v>
      </c>
      <c r="O1584" s="22" t="s">
        <v>2078</v>
      </c>
      <c r="P1584" s="22" t="s">
        <v>293</v>
      </c>
    </row>
    <row r="1585">
      <c r="M1585" s="23" t="s">
        <v>2079</v>
      </c>
      <c r="N1585" s="22" t="s">
        <v>447</v>
      </c>
      <c r="O1585" s="22" t="s">
        <v>2080</v>
      </c>
      <c r="P1585" s="22" t="s">
        <v>410</v>
      </c>
    </row>
    <row r="1586">
      <c r="M1586" s="23" t="s">
        <v>2081</v>
      </c>
      <c r="N1586" s="22" t="s">
        <v>131</v>
      </c>
      <c r="O1586" s="22" t="s">
        <v>1523</v>
      </c>
      <c r="P1586" s="22" t="s">
        <v>293</v>
      </c>
    </row>
    <row r="1587">
      <c r="M1587" s="23" t="s">
        <v>2082</v>
      </c>
      <c r="N1587" s="22" t="s">
        <v>131</v>
      </c>
      <c r="O1587" s="22" t="s">
        <v>1721</v>
      </c>
      <c r="P1587" s="22" t="s">
        <v>293</v>
      </c>
    </row>
    <row r="1588">
      <c r="M1588" s="23" t="s">
        <v>2083</v>
      </c>
      <c r="N1588" s="22" t="s">
        <v>119</v>
      </c>
      <c r="O1588" s="22" t="s">
        <v>2084</v>
      </c>
      <c r="P1588" s="22" t="s">
        <v>293</v>
      </c>
    </row>
    <row r="1589">
      <c r="M1589" s="23" t="s">
        <v>2085</v>
      </c>
      <c r="N1589" s="22" t="s">
        <v>137</v>
      </c>
      <c r="O1589" s="22" t="s">
        <v>2086</v>
      </c>
      <c r="P1589" s="22" t="s">
        <v>271</v>
      </c>
    </row>
    <row r="1590">
      <c r="M1590" s="23" t="s">
        <v>2087</v>
      </c>
      <c r="N1590" s="22" t="s">
        <v>131</v>
      </c>
      <c r="O1590" s="22" t="s">
        <v>672</v>
      </c>
      <c r="P1590" s="22" t="s">
        <v>271</v>
      </c>
    </row>
    <row r="1591">
      <c r="M1591" s="23" t="s">
        <v>2088</v>
      </c>
      <c r="N1591" s="22" t="s">
        <v>119</v>
      </c>
      <c r="O1591" s="22" t="s">
        <v>2089</v>
      </c>
      <c r="P1591" s="22" t="s">
        <v>271</v>
      </c>
    </row>
    <row r="1592">
      <c r="M1592" s="23" t="s">
        <v>2090</v>
      </c>
      <c r="N1592" s="22" t="s">
        <v>447</v>
      </c>
      <c r="O1592" s="22" t="s">
        <v>1797</v>
      </c>
      <c r="P1592" s="22" t="s">
        <v>293</v>
      </c>
    </row>
    <row r="1593">
      <c r="M1593" s="23" t="s">
        <v>2091</v>
      </c>
      <c r="N1593" s="22" t="s">
        <v>143</v>
      </c>
      <c r="O1593" s="22" t="s">
        <v>1811</v>
      </c>
      <c r="P1593" s="22" t="s">
        <v>316</v>
      </c>
    </row>
    <row r="1594">
      <c r="M1594" s="23" t="s">
        <v>2092</v>
      </c>
      <c r="N1594" s="22" t="s">
        <v>137</v>
      </c>
      <c r="O1594" s="22" t="s">
        <v>2093</v>
      </c>
      <c r="P1594" s="22" t="s">
        <v>271</v>
      </c>
    </row>
    <row r="1595">
      <c r="M1595" s="23" t="s">
        <v>2094</v>
      </c>
      <c r="N1595" s="22" t="s">
        <v>131</v>
      </c>
      <c r="O1595" s="22" t="s">
        <v>2095</v>
      </c>
      <c r="P1595" s="22" t="s">
        <v>293</v>
      </c>
    </row>
    <row r="1596">
      <c r="M1596" s="23" t="s">
        <v>2096</v>
      </c>
      <c r="N1596" s="22" t="s">
        <v>131</v>
      </c>
      <c r="O1596" s="22" t="s">
        <v>1841</v>
      </c>
      <c r="P1596" s="22" t="s">
        <v>271</v>
      </c>
    </row>
    <row r="1597">
      <c r="M1597" s="23" t="s">
        <v>2097</v>
      </c>
      <c r="N1597" s="22" t="s">
        <v>131</v>
      </c>
      <c r="O1597" s="22" t="s">
        <v>2098</v>
      </c>
      <c r="P1597" s="22" t="s">
        <v>271</v>
      </c>
    </row>
    <row r="1598">
      <c r="M1598" s="23" t="s">
        <v>2099</v>
      </c>
      <c r="N1598" s="22" t="s">
        <v>131</v>
      </c>
      <c r="O1598" s="22" t="s">
        <v>2015</v>
      </c>
      <c r="P1598" s="22" t="s">
        <v>271</v>
      </c>
    </row>
    <row r="1599">
      <c r="M1599" s="23" t="s">
        <v>2100</v>
      </c>
      <c r="N1599" s="22" t="s">
        <v>131</v>
      </c>
      <c r="O1599" s="22" t="s">
        <v>2098</v>
      </c>
      <c r="P1599" s="22" t="s">
        <v>293</v>
      </c>
    </row>
    <row r="1600">
      <c r="M1600" s="23" t="s">
        <v>2101</v>
      </c>
      <c r="N1600" s="22" t="s">
        <v>447</v>
      </c>
      <c r="O1600" s="22" t="s">
        <v>2102</v>
      </c>
      <c r="P1600" s="22" t="s">
        <v>410</v>
      </c>
    </row>
    <row r="1601">
      <c r="M1601" s="23" t="s">
        <v>2103</v>
      </c>
      <c r="N1601" s="22" t="s">
        <v>131</v>
      </c>
      <c r="O1601" s="22" t="s">
        <v>30</v>
      </c>
      <c r="P1601" s="22" t="s">
        <v>293</v>
      </c>
    </row>
    <row r="1602">
      <c r="M1602" s="23" t="s">
        <v>2104</v>
      </c>
      <c r="N1602" s="22" t="s">
        <v>447</v>
      </c>
      <c r="O1602" s="22" t="s">
        <v>2102</v>
      </c>
      <c r="P1602" s="22" t="s">
        <v>410</v>
      </c>
    </row>
    <row r="1603">
      <c r="M1603" s="23" t="s">
        <v>2105</v>
      </c>
      <c r="N1603" s="22" t="s">
        <v>143</v>
      </c>
      <c r="O1603" s="22" t="s">
        <v>2106</v>
      </c>
      <c r="P1603" s="22" t="s">
        <v>293</v>
      </c>
    </row>
    <row r="1604">
      <c r="M1604" s="23" t="s">
        <v>2107</v>
      </c>
      <c r="N1604" s="22" t="s">
        <v>143</v>
      </c>
      <c r="O1604" s="22" t="s">
        <v>1420</v>
      </c>
      <c r="P1604" s="22" t="s">
        <v>293</v>
      </c>
    </row>
    <row r="1605">
      <c r="M1605" s="23" t="s">
        <v>2108</v>
      </c>
      <c r="N1605" s="22" t="s">
        <v>131</v>
      </c>
      <c r="O1605" s="22" t="s">
        <v>2109</v>
      </c>
      <c r="P1605" s="22" t="s">
        <v>293</v>
      </c>
    </row>
    <row r="1606">
      <c r="M1606" s="23" t="s">
        <v>2110</v>
      </c>
      <c r="N1606" s="22" t="s">
        <v>119</v>
      </c>
      <c r="O1606" s="22" t="s">
        <v>2111</v>
      </c>
      <c r="P1606" s="22" t="s">
        <v>271</v>
      </c>
    </row>
    <row r="1607">
      <c r="M1607" s="23" t="s">
        <v>2112</v>
      </c>
      <c r="N1607" s="22" t="s">
        <v>137</v>
      </c>
      <c r="O1607" s="22" t="s">
        <v>1852</v>
      </c>
      <c r="P1607" s="22" t="s">
        <v>271</v>
      </c>
    </row>
    <row r="1608">
      <c r="M1608" s="23" t="s">
        <v>2113</v>
      </c>
      <c r="N1608" s="22" t="s">
        <v>107</v>
      </c>
      <c r="O1608" s="22" t="s">
        <v>2114</v>
      </c>
      <c r="P1608" s="22" t="s">
        <v>293</v>
      </c>
    </row>
    <row r="1609">
      <c r="M1609" s="23" t="s">
        <v>2115</v>
      </c>
      <c r="N1609" s="22" t="s">
        <v>137</v>
      </c>
      <c r="O1609" s="22" t="s">
        <v>1642</v>
      </c>
      <c r="P1609" s="22" t="s">
        <v>293</v>
      </c>
    </row>
    <row r="1610">
      <c r="M1610" s="23" t="s">
        <v>2116</v>
      </c>
      <c r="N1610" s="22" t="s">
        <v>137</v>
      </c>
      <c r="O1610" s="22" t="s">
        <v>1847</v>
      </c>
      <c r="P1610" s="22" t="s">
        <v>293</v>
      </c>
    </row>
    <row r="1611">
      <c r="M1611" s="23" t="s">
        <v>2117</v>
      </c>
      <c r="N1611" s="22" t="s">
        <v>119</v>
      </c>
      <c r="O1611" s="22" t="s">
        <v>2118</v>
      </c>
      <c r="P1611" s="22" t="s">
        <v>271</v>
      </c>
    </row>
    <row r="1612">
      <c r="M1612" s="23" t="s">
        <v>2119</v>
      </c>
      <c r="N1612" s="22" t="s">
        <v>119</v>
      </c>
      <c r="O1612" s="22" t="s">
        <v>1375</v>
      </c>
      <c r="P1612" s="22" t="s">
        <v>410</v>
      </c>
    </row>
    <row r="1613">
      <c r="M1613" s="23" t="s">
        <v>2120</v>
      </c>
      <c r="N1613" s="22" t="s">
        <v>131</v>
      </c>
      <c r="O1613" s="22" t="s">
        <v>603</v>
      </c>
      <c r="P1613" s="22" t="s">
        <v>271</v>
      </c>
    </row>
    <row r="1614">
      <c r="M1614" s="23" t="s">
        <v>2121</v>
      </c>
      <c r="N1614" s="22" t="s">
        <v>137</v>
      </c>
      <c r="O1614" s="22" t="s">
        <v>2122</v>
      </c>
      <c r="P1614" s="22" t="s">
        <v>271</v>
      </c>
    </row>
    <row r="1615">
      <c r="M1615" s="23" t="s">
        <v>2123</v>
      </c>
      <c r="N1615" s="22" t="s">
        <v>143</v>
      </c>
      <c r="O1615" s="22" t="s">
        <v>2124</v>
      </c>
      <c r="P1615" s="22" t="s">
        <v>316</v>
      </c>
    </row>
    <row r="1616">
      <c r="M1616" s="23" t="s">
        <v>2125</v>
      </c>
      <c r="N1616" s="22" t="s">
        <v>131</v>
      </c>
      <c r="O1616" s="22" t="s">
        <v>2126</v>
      </c>
      <c r="P1616" s="22" t="s">
        <v>293</v>
      </c>
    </row>
    <row r="1617">
      <c r="M1617" s="23" t="s">
        <v>2127</v>
      </c>
      <c r="N1617" s="22" t="s">
        <v>119</v>
      </c>
      <c r="O1617" s="22" t="s">
        <v>2128</v>
      </c>
      <c r="P1617" s="22" t="s">
        <v>271</v>
      </c>
    </row>
    <row r="1618">
      <c r="M1618" s="23" t="s">
        <v>2129</v>
      </c>
      <c r="N1618" s="22" t="s">
        <v>137</v>
      </c>
      <c r="O1618" s="22" t="s">
        <v>2130</v>
      </c>
      <c r="P1618" s="22" t="s">
        <v>271</v>
      </c>
    </row>
    <row r="1619">
      <c r="M1619" s="23" t="s">
        <v>2131</v>
      </c>
      <c r="N1619" s="22" t="s">
        <v>131</v>
      </c>
      <c r="O1619" s="22" t="s">
        <v>2132</v>
      </c>
      <c r="P1619" s="22" t="s">
        <v>271</v>
      </c>
    </row>
    <row r="1620">
      <c r="M1620" s="23" t="s">
        <v>2133</v>
      </c>
      <c r="N1620" s="22" t="s">
        <v>131</v>
      </c>
      <c r="O1620" s="22" t="s">
        <v>2132</v>
      </c>
      <c r="P1620" s="22" t="s">
        <v>271</v>
      </c>
    </row>
    <row r="1621">
      <c r="M1621" s="23" t="s">
        <v>2134</v>
      </c>
      <c r="N1621" s="22" t="s">
        <v>107</v>
      </c>
      <c r="O1621" s="22" t="s">
        <v>2135</v>
      </c>
      <c r="P1621" s="22" t="s">
        <v>293</v>
      </c>
    </row>
    <row r="1622">
      <c r="M1622" s="23" t="s">
        <v>2136</v>
      </c>
      <c r="N1622" s="22" t="s">
        <v>107</v>
      </c>
      <c r="O1622" s="22" t="s">
        <v>2135</v>
      </c>
      <c r="P1622" s="22" t="s">
        <v>293</v>
      </c>
    </row>
    <row r="1623">
      <c r="M1623" s="23" t="s">
        <v>2137</v>
      </c>
      <c r="N1623" s="22" t="s">
        <v>107</v>
      </c>
      <c r="O1623" s="22" t="s">
        <v>2135</v>
      </c>
      <c r="P1623" s="22" t="s">
        <v>293</v>
      </c>
    </row>
    <row r="1624">
      <c r="M1624" s="23" t="s">
        <v>2138</v>
      </c>
      <c r="N1624" s="22" t="s">
        <v>119</v>
      </c>
      <c r="O1624" s="22" t="s">
        <v>840</v>
      </c>
      <c r="P1624" s="22" t="s">
        <v>271</v>
      </c>
    </row>
    <row r="1625">
      <c r="M1625" s="23" t="s">
        <v>2139</v>
      </c>
      <c r="N1625" s="22" t="s">
        <v>107</v>
      </c>
      <c r="O1625" s="22" t="s">
        <v>534</v>
      </c>
      <c r="P1625" s="22" t="s">
        <v>410</v>
      </c>
    </row>
    <row r="1626">
      <c r="M1626" s="23" t="s">
        <v>2140</v>
      </c>
      <c r="N1626" s="22" t="s">
        <v>119</v>
      </c>
      <c r="O1626" s="22" t="s">
        <v>766</v>
      </c>
      <c r="P1626" s="22" t="s">
        <v>293</v>
      </c>
    </row>
    <row r="1627">
      <c r="M1627" s="23" t="s">
        <v>2141</v>
      </c>
      <c r="N1627" s="22" t="s">
        <v>119</v>
      </c>
      <c r="O1627" s="22" t="s">
        <v>819</v>
      </c>
      <c r="P1627" s="22" t="s">
        <v>293</v>
      </c>
    </row>
    <row r="1628">
      <c r="M1628" s="23" t="s">
        <v>2142</v>
      </c>
      <c r="N1628" s="22" t="s">
        <v>119</v>
      </c>
      <c r="O1628" s="22" t="s">
        <v>819</v>
      </c>
      <c r="P1628" s="22" t="s">
        <v>293</v>
      </c>
    </row>
    <row r="1629">
      <c r="M1629" s="23" t="s">
        <v>2143</v>
      </c>
      <c r="N1629" s="22" t="s">
        <v>131</v>
      </c>
      <c r="O1629" s="22" t="s">
        <v>2144</v>
      </c>
      <c r="P1629" s="22" t="s">
        <v>293</v>
      </c>
    </row>
    <row r="1630">
      <c r="M1630" s="23" t="s">
        <v>2145</v>
      </c>
      <c r="N1630" s="22" t="s">
        <v>119</v>
      </c>
      <c r="O1630" s="22" t="s">
        <v>819</v>
      </c>
      <c r="P1630" s="22" t="s">
        <v>293</v>
      </c>
    </row>
    <row r="1631">
      <c r="M1631" s="23" t="s">
        <v>2146</v>
      </c>
      <c r="N1631" s="22" t="s">
        <v>107</v>
      </c>
      <c r="O1631" s="22" t="s">
        <v>524</v>
      </c>
      <c r="P1631" s="22" t="s">
        <v>293</v>
      </c>
    </row>
    <row r="1632">
      <c r="M1632" s="23" t="s">
        <v>2147</v>
      </c>
      <c r="N1632" s="22" t="s">
        <v>119</v>
      </c>
      <c r="O1632" s="22" t="s">
        <v>1296</v>
      </c>
      <c r="P1632" s="22" t="s">
        <v>293</v>
      </c>
    </row>
    <row r="1633">
      <c r="M1633" s="23" t="s">
        <v>2148</v>
      </c>
      <c r="N1633" s="22" t="s">
        <v>107</v>
      </c>
      <c r="O1633" s="22" t="s">
        <v>1862</v>
      </c>
      <c r="P1633" s="22" t="s">
        <v>271</v>
      </c>
    </row>
    <row r="1634">
      <c r="M1634" s="23" t="s">
        <v>2149</v>
      </c>
      <c r="N1634" s="22" t="s">
        <v>137</v>
      </c>
      <c r="O1634" s="22" t="s">
        <v>1263</v>
      </c>
      <c r="P1634" s="22" t="s">
        <v>293</v>
      </c>
    </row>
    <row r="1635">
      <c r="M1635" s="23" t="s">
        <v>2150</v>
      </c>
      <c r="N1635" s="22" t="s">
        <v>119</v>
      </c>
      <c r="O1635" s="22" t="s">
        <v>2151</v>
      </c>
      <c r="P1635" s="22" t="s">
        <v>293</v>
      </c>
    </row>
    <row r="1636">
      <c r="M1636" s="23" t="s">
        <v>2152</v>
      </c>
      <c r="N1636" s="22" t="s">
        <v>131</v>
      </c>
      <c r="O1636" s="22" t="s">
        <v>1184</v>
      </c>
      <c r="P1636" s="22" t="s">
        <v>293</v>
      </c>
    </row>
    <row r="1637">
      <c r="M1637" s="23" t="s">
        <v>2153</v>
      </c>
      <c r="N1637" s="22" t="s">
        <v>119</v>
      </c>
      <c r="O1637" s="22" t="s">
        <v>2154</v>
      </c>
      <c r="P1637" s="22" t="s">
        <v>293</v>
      </c>
    </row>
    <row r="1638">
      <c r="M1638" s="23" t="s">
        <v>2155</v>
      </c>
      <c r="N1638" s="22" t="s">
        <v>119</v>
      </c>
      <c r="O1638" s="22" t="s">
        <v>2154</v>
      </c>
      <c r="P1638" s="22" t="s">
        <v>293</v>
      </c>
    </row>
    <row r="1639">
      <c r="M1639" s="23" t="s">
        <v>2156</v>
      </c>
      <c r="N1639" s="22" t="s">
        <v>107</v>
      </c>
      <c r="O1639" s="22" t="s">
        <v>894</v>
      </c>
      <c r="P1639" s="22" t="s">
        <v>271</v>
      </c>
    </row>
    <row r="1640">
      <c r="M1640" s="23" t="s">
        <v>2157</v>
      </c>
      <c r="N1640" s="22" t="s">
        <v>107</v>
      </c>
      <c r="O1640" s="22" t="s">
        <v>894</v>
      </c>
      <c r="P1640" s="22" t="s">
        <v>271</v>
      </c>
    </row>
    <row r="1641">
      <c r="M1641" s="23" t="s">
        <v>2158</v>
      </c>
      <c r="N1641" s="22" t="s">
        <v>107</v>
      </c>
      <c r="O1641" s="22" t="s">
        <v>894</v>
      </c>
      <c r="P1641" s="22" t="s">
        <v>271</v>
      </c>
    </row>
    <row r="1642">
      <c r="M1642" s="23" t="s">
        <v>2159</v>
      </c>
      <c r="N1642" s="22" t="s">
        <v>107</v>
      </c>
      <c r="O1642" s="22" t="s">
        <v>894</v>
      </c>
      <c r="P1642" s="22" t="s">
        <v>271</v>
      </c>
    </row>
    <row r="1643">
      <c r="M1643" s="23" t="s">
        <v>2160</v>
      </c>
      <c r="N1643" s="22" t="s">
        <v>107</v>
      </c>
      <c r="O1643" s="22" t="s">
        <v>894</v>
      </c>
      <c r="P1643" s="22" t="s">
        <v>271</v>
      </c>
    </row>
    <row r="1644">
      <c r="M1644" s="23" t="s">
        <v>2161</v>
      </c>
      <c r="N1644" s="22" t="s">
        <v>131</v>
      </c>
      <c r="O1644" s="22" t="s">
        <v>667</v>
      </c>
      <c r="P1644" s="22" t="s">
        <v>293</v>
      </c>
    </row>
    <row r="1645">
      <c r="M1645" s="23" t="s">
        <v>2162</v>
      </c>
      <c r="N1645" s="22" t="s">
        <v>107</v>
      </c>
      <c r="O1645" s="22" t="s">
        <v>2163</v>
      </c>
      <c r="P1645" s="22" t="s">
        <v>293</v>
      </c>
    </row>
    <row r="1646">
      <c r="M1646" s="23" t="s">
        <v>2164</v>
      </c>
      <c r="N1646" s="22" t="s">
        <v>137</v>
      </c>
      <c r="O1646" s="22" t="s">
        <v>2165</v>
      </c>
      <c r="P1646" s="22" t="s">
        <v>271</v>
      </c>
    </row>
    <row r="1647">
      <c r="M1647" s="23" t="s">
        <v>2166</v>
      </c>
      <c r="N1647" s="22" t="s">
        <v>137</v>
      </c>
      <c r="O1647" s="22" t="s">
        <v>1246</v>
      </c>
      <c r="P1647" s="22" t="s">
        <v>271</v>
      </c>
    </row>
    <row r="1648">
      <c r="M1648" s="23" t="s">
        <v>2167</v>
      </c>
      <c r="N1648" s="22" t="s">
        <v>107</v>
      </c>
      <c r="O1648" s="22" t="s">
        <v>1133</v>
      </c>
      <c r="P1648" s="22" t="s">
        <v>293</v>
      </c>
    </row>
    <row r="1649">
      <c r="M1649" s="23" t="s">
        <v>2168</v>
      </c>
      <c r="N1649" s="22" t="s">
        <v>119</v>
      </c>
      <c r="O1649" s="22" t="s">
        <v>2169</v>
      </c>
      <c r="P1649" s="22" t="s">
        <v>271</v>
      </c>
    </row>
    <row r="1650">
      <c r="M1650" s="23" t="s">
        <v>2170</v>
      </c>
      <c r="N1650" s="22" t="s">
        <v>119</v>
      </c>
      <c r="O1650" s="22" t="s">
        <v>1645</v>
      </c>
      <c r="P1650" s="22" t="s">
        <v>271</v>
      </c>
    </row>
    <row r="1651">
      <c r="M1651" s="23" t="s">
        <v>2171</v>
      </c>
      <c r="N1651" s="22" t="s">
        <v>119</v>
      </c>
      <c r="O1651" s="22" t="s">
        <v>819</v>
      </c>
      <c r="P1651" s="22" t="s">
        <v>293</v>
      </c>
    </row>
    <row r="1652">
      <c r="M1652" s="23" t="s">
        <v>2172</v>
      </c>
      <c r="N1652" s="22" t="s">
        <v>119</v>
      </c>
      <c r="O1652" s="22" t="s">
        <v>819</v>
      </c>
      <c r="P1652" s="22" t="s">
        <v>293</v>
      </c>
    </row>
    <row r="1653">
      <c r="M1653" s="23" t="s">
        <v>2173</v>
      </c>
      <c r="N1653" s="22" t="s">
        <v>119</v>
      </c>
      <c r="O1653" s="22" t="s">
        <v>819</v>
      </c>
      <c r="P1653" s="22" t="s">
        <v>271</v>
      </c>
    </row>
    <row r="1654">
      <c r="M1654" s="23" t="s">
        <v>2174</v>
      </c>
      <c r="N1654" s="22" t="s">
        <v>119</v>
      </c>
      <c r="O1654" s="22" t="s">
        <v>819</v>
      </c>
      <c r="P1654" s="22" t="s">
        <v>271</v>
      </c>
    </row>
    <row r="1655">
      <c r="M1655" s="23" t="s">
        <v>2175</v>
      </c>
      <c r="N1655" s="22" t="s">
        <v>119</v>
      </c>
      <c r="O1655" s="22" t="s">
        <v>819</v>
      </c>
      <c r="P1655" s="22" t="s">
        <v>271</v>
      </c>
    </row>
    <row r="1656">
      <c r="M1656" s="23" t="s">
        <v>2176</v>
      </c>
      <c r="N1656" s="22" t="s">
        <v>119</v>
      </c>
      <c r="O1656" s="22" t="s">
        <v>2177</v>
      </c>
      <c r="P1656" s="22" t="s">
        <v>271</v>
      </c>
    </row>
    <row r="1657">
      <c r="M1657" s="23" t="s">
        <v>2178</v>
      </c>
      <c r="N1657" s="22" t="s">
        <v>119</v>
      </c>
      <c r="O1657" s="22" t="s">
        <v>2179</v>
      </c>
      <c r="P1657" s="22" t="s">
        <v>271</v>
      </c>
    </row>
    <row r="1658">
      <c r="M1658" s="23" t="s">
        <v>2180</v>
      </c>
      <c r="N1658" s="22" t="s">
        <v>137</v>
      </c>
      <c r="O1658" s="22" t="s">
        <v>2165</v>
      </c>
      <c r="P1658" s="22" t="s">
        <v>271</v>
      </c>
    </row>
    <row r="1659">
      <c r="M1659" s="23" t="s">
        <v>2181</v>
      </c>
      <c r="N1659" s="22" t="s">
        <v>137</v>
      </c>
      <c r="O1659" s="22" t="s">
        <v>1847</v>
      </c>
      <c r="P1659" s="22" t="s">
        <v>293</v>
      </c>
    </row>
    <row r="1660">
      <c r="M1660" s="23" t="s">
        <v>2182</v>
      </c>
      <c r="N1660" s="22" t="s">
        <v>131</v>
      </c>
      <c r="O1660" s="22" t="s">
        <v>603</v>
      </c>
      <c r="P1660" s="22" t="s">
        <v>271</v>
      </c>
    </row>
    <row r="1661">
      <c r="M1661" s="23" t="s">
        <v>2183</v>
      </c>
      <c r="N1661" s="22" t="s">
        <v>137</v>
      </c>
      <c r="O1661" s="22" t="s">
        <v>1655</v>
      </c>
      <c r="P1661" s="22" t="s">
        <v>271</v>
      </c>
    </row>
    <row r="1662">
      <c r="M1662" s="23" t="s">
        <v>2184</v>
      </c>
      <c r="N1662" s="22" t="s">
        <v>107</v>
      </c>
      <c r="O1662" s="22" t="s">
        <v>2185</v>
      </c>
      <c r="P1662" s="22" t="s">
        <v>293</v>
      </c>
    </row>
    <row r="1663">
      <c r="M1663" s="23" t="s">
        <v>2186</v>
      </c>
      <c r="N1663" s="22" t="s">
        <v>107</v>
      </c>
      <c r="O1663" s="22" t="s">
        <v>2187</v>
      </c>
      <c r="P1663" s="22" t="s">
        <v>293</v>
      </c>
    </row>
    <row r="1664">
      <c r="M1664" s="23" t="s">
        <v>2188</v>
      </c>
      <c r="N1664" s="22" t="s">
        <v>119</v>
      </c>
      <c r="O1664" s="22" t="s">
        <v>2189</v>
      </c>
      <c r="P1664" s="22" t="s">
        <v>271</v>
      </c>
    </row>
    <row r="1665">
      <c r="M1665" s="23" t="s">
        <v>2190</v>
      </c>
      <c r="N1665" s="22" t="s">
        <v>137</v>
      </c>
      <c r="O1665" s="22" t="s">
        <v>2056</v>
      </c>
      <c r="P1665" s="22" t="s">
        <v>316</v>
      </c>
    </row>
    <row r="1666">
      <c r="M1666" s="23" t="s">
        <v>2191</v>
      </c>
      <c r="N1666" s="22" t="s">
        <v>143</v>
      </c>
      <c r="O1666" s="22" t="s">
        <v>2192</v>
      </c>
      <c r="P1666" s="22" t="s">
        <v>293</v>
      </c>
    </row>
    <row r="1667">
      <c r="M1667" s="23" t="s">
        <v>2193</v>
      </c>
      <c r="N1667" s="22" t="s">
        <v>119</v>
      </c>
      <c r="O1667" s="22" t="s">
        <v>2194</v>
      </c>
      <c r="P1667" s="22" t="s">
        <v>271</v>
      </c>
    </row>
    <row r="1668">
      <c r="M1668" s="23" t="s">
        <v>2195</v>
      </c>
      <c r="N1668" s="22" t="s">
        <v>107</v>
      </c>
      <c r="O1668" s="22" t="s">
        <v>838</v>
      </c>
      <c r="P1668" s="22" t="s">
        <v>293</v>
      </c>
    </row>
    <row r="1669">
      <c r="M1669" s="23" t="s">
        <v>2196</v>
      </c>
      <c r="N1669" s="22" t="s">
        <v>107</v>
      </c>
      <c r="O1669" s="22" t="s">
        <v>844</v>
      </c>
      <c r="P1669" s="22" t="s">
        <v>293</v>
      </c>
    </row>
    <row r="1670">
      <c r="M1670" s="23" t="s">
        <v>2197</v>
      </c>
      <c r="N1670" s="22" t="s">
        <v>131</v>
      </c>
      <c r="O1670" s="22" t="s">
        <v>30</v>
      </c>
      <c r="P1670" s="22" t="s">
        <v>293</v>
      </c>
    </row>
    <row r="1671">
      <c r="M1671" s="23" t="s">
        <v>2198</v>
      </c>
      <c r="N1671" s="22" t="s">
        <v>131</v>
      </c>
      <c r="O1671" s="22" t="s">
        <v>268</v>
      </c>
      <c r="P1671" s="22" t="s">
        <v>293</v>
      </c>
    </row>
    <row r="1672">
      <c r="M1672" s="23" t="s">
        <v>2199</v>
      </c>
      <c r="N1672" s="22" t="s">
        <v>107</v>
      </c>
      <c r="O1672" s="22" t="s">
        <v>844</v>
      </c>
      <c r="P1672" s="22" t="s">
        <v>271</v>
      </c>
    </row>
    <row r="1673">
      <c r="M1673" s="23" t="s">
        <v>2200</v>
      </c>
      <c r="N1673" s="22" t="s">
        <v>119</v>
      </c>
      <c r="O1673" s="22" t="s">
        <v>2177</v>
      </c>
      <c r="P1673" s="22" t="s">
        <v>271</v>
      </c>
    </row>
    <row r="1674">
      <c r="M1674" s="23" t="s">
        <v>2201</v>
      </c>
      <c r="N1674" s="22" t="s">
        <v>131</v>
      </c>
      <c r="O1674" s="22" t="s">
        <v>2202</v>
      </c>
      <c r="P1674" s="22" t="s">
        <v>293</v>
      </c>
    </row>
    <row r="1675">
      <c r="M1675" s="23" t="s">
        <v>2203</v>
      </c>
      <c r="N1675" s="22" t="s">
        <v>131</v>
      </c>
      <c r="O1675" s="22" t="s">
        <v>2204</v>
      </c>
      <c r="P1675" s="22" t="s">
        <v>271</v>
      </c>
    </row>
    <row r="1676">
      <c r="M1676" s="23" t="s">
        <v>2205</v>
      </c>
      <c r="N1676" s="22" t="s">
        <v>143</v>
      </c>
      <c r="O1676" s="22" t="s">
        <v>2206</v>
      </c>
      <c r="P1676" s="22" t="s">
        <v>293</v>
      </c>
    </row>
    <row r="1677">
      <c r="M1677" s="23" t="s">
        <v>2207</v>
      </c>
      <c r="N1677" s="22" t="s">
        <v>143</v>
      </c>
      <c r="O1677" s="22" t="s">
        <v>2208</v>
      </c>
      <c r="P1677" s="22" t="s">
        <v>293</v>
      </c>
    </row>
    <row r="1678">
      <c r="M1678" s="23" t="s">
        <v>2209</v>
      </c>
      <c r="N1678" s="22" t="s">
        <v>119</v>
      </c>
      <c r="O1678" s="22" t="s">
        <v>2210</v>
      </c>
      <c r="P1678" s="22" t="s">
        <v>293</v>
      </c>
    </row>
    <row r="1679">
      <c r="M1679" s="23" t="s">
        <v>2211</v>
      </c>
      <c r="N1679" s="22" t="s">
        <v>1422</v>
      </c>
      <c r="O1679" s="22" t="s">
        <v>2212</v>
      </c>
      <c r="P1679" s="22" t="s">
        <v>410</v>
      </c>
    </row>
    <row r="1680">
      <c r="M1680" s="23" t="s">
        <v>2213</v>
      </c>
      <c r="N1680" s="22" t="s">
        <v>119</v>
      </c>
      <c r="O1680" s="22" t="s">
        <v>1375</v>
      </c>
      <c r="P1680" s="22" t="s">
        <v>271</v>
      </c>
    </row>
    <row r="1681">
      <c r="M1681" s="23" t="s">
        <v>2214</v>
      </c>
      <c r="N1681" s="22" t="s">
        <v>107</v>
      </c>
      <c r="O1681" s="22" t="s">
        <v>2215</v>
      </c>
      <c r="P1681" s="22" t="s">
        <v>293</v>
      </c>
    </row>
    <row r="1682">
      <c r="M1682" s="23" t="s">
        <v>2216</v>
      </c>
      <c r="N1682" s="22" t="s">
        <v>107</v>
      </c>
      <c r="O1682" s="22" t="s">
        <v>1144</v>
      </c>
      <c r="P1682" s="22" t="s">
        <v>410</v>
      </c>
    </row>
    <row r="1683">
      <c r="M1683" s="23" t="s">
        <v>2217</v>
      </c>
      <c r="N1683" s="22" t="s">
        <v>107</v>
      </c>
      <c r="O1683" s="22" t="s">
        <v>1144</v>
      </c>
      <c r="P1683" s="22" t="s">
        <v>410</v>
      </c>
    </row>
    <row r="1684">
      <c r="M1684" s="23" t="s">
        <v>2218</v>
      </c>
      <c r="N1684" s="22" t="s">
        <v>119</v>
      </c>
      <c r="O1684" s="22" t="s">
        <v>2219</v>
      </c>
      <c r="P1684" s="22" t="s">
        <v>293</v>
      </c>
    </row>
    <row r="1685">
      <c r="M1685" s="23" t="s">
        <v>2220</v>
      </c>
      <c r="N1685" s="22" t="s">
        <v>119</v>
      </c>
      <c r="O1685" s="22" t="s">
        <v>2221</v>
      </c>
      <c r="P1685" s="22" t="s">
        <v>410</v>
      </c>
    </row>
    <row r="1686">
      <c r="M1686" s="23" t="s">
        <v>2222</v>
      </c>
      <c r="N1686" s="22" t="s">
        <v>119</v>
      </c>
      <c r="O1686" s="22" t="s">
        <v>1066</v>
      </c>
      <c r="P1686" s="22" t="s">
        <v>293</v>
      </c>
    </row>
    <row r="1687">
      <c r="M1687" s="23" t="s">
        <v>2223</v>
      </c>
      <c r="N1687" s="22" t="s">
        <v>119</v>
      </c>
      <c r="O1687" s="22" t="s">
        <v>2224</v>
      </c>
      <c r="P1687" s="22" t="s">
        <v>271</v>
      </c>
    </row>
    <row r="1688">
      <c r="M1688" s="23" t="s">
        <v>2225</v>
      </c>
      <c r="N1688" s="22" t="s">
        <v>131</v>
      </c>
      <c r="O1688" s="22" t="s">
        <v>569</v>
      </c>
      <c r="P1688" s="22" t="s">
        <v>410</v>
      </c>
    </row>
    <row r="1689">
      <c r="M1689" s="23" t="s">
        <v>2226</v>
      </c>
      <c r="N1689" s="22" t="s">
        <v>1422</v>
      </c>
      <c r="O1689" s="22" t="s">
        <v>2212</v>
      </c>
      <c r="P1689" s="22" t="s">
        <v>410</v>
      </c>
    </row>
    <row r="1690">
      <c r="M1690" s="23" t="s">
        <v>2227</v>
      </c>
      <c r="N1690" s="22" t="s">
        <v>1422</v>
      </c>
      <c r="O1690" s="22" t="s">
        <v>2212</v>
      </c>
      <c r="P1690" s="22" t="s">
        <v>410</v>
      </c>
    </row>
    <row r="1691">
      <c r="M1691" s="23" t="s">
        <v>2228</v>
      </c>
      <c r="N1691" s="22" t="s">
        <v>119</v>
      </c>
      <c r="O1691" s="22" t="s">
        <v>1741</v>
      </c>
      <c r="P1691" s="22" t="s">
        <v>293</v>
      </c>
    </row>
    <row r="1692">
      <c r="M1692" s="23" t="s">
        <v>2229</v>
      </c>
      <c r="N1692" s="22" t="s">
        <v>119</v>
      </c>
      <c r="O1692" s="22" t="s">
        <v>1079</v>
      </c>
      <c r="P1692" s="22" t="s">
        <v>271</v>
      </c>
    </row>
    <row r="1693">
      <c r="M1693" s="23" t="s">
        <v>2230</v>
      </c>
      <c r="N1693" s="22" t="s">
        <v>119</v>
      </c>
      <c r="O1693" s="22" t="s">
        <v>1052</v>
      </c>
      <c r="P1693" s="22" t="s">
        <v>271</v>
      </c>
    </row>
    <row r="1694">
      <c r="M1694" s="23" t="s">
        <v>2231</v>
      </c>
      <c r="N1694" s="22" t="s">
        <v>119</v>
      </c>
      <c r="O1694" s="22" t="s">
        <v>1393</v>
      </c>
      <c r="P1694" s="22" t="s">
        <v>271</v>
      </c>
    </row>
    <row r="1695">
      <c r="M1695" s="23" t="s">
        <v>2232</v>
      </c>
      <c r="N1695" s="22" t="s">
        <v>119</v>
      </c>
      <c r="O1695" s="22" t="s">
        <v>688</v>
      </c>
      <c r="P1695" s="22" t="s">
        <v>271</v>
      </c>
    </row>
    <row r="1696">
      <c r="M1696" s="23" t="s">
        <v>2233</v>
      </c>
      <c r="N1696" s="22" t="s">
        <v>119</v>
      </c>
      <c r="O1696" s="22" t="s">
        <v>1103</v>
      </c>
      <c r="P1696" s="22" t="s">
        <v>293</v>
      </c>
    </row>
    <row r="1697">
      <c r="M1697" s="23" t="s">
        <v>2234</v>
      </c>
      <c r="N1697" s="22" t="s">
        <v>119</v>
      </c>
      <c r="O1697" s="22" t="s">
        <v>1103</v>
      </c>
      <c r="P1697" s="22" t="s">
        <v>293</v>
      </c>
    </row>
    <row r="1698">
      <c r="M1698" s="23" t="s">
        <v>2235</v>
      </c>
      <c r="N1698" s="22" t="s">
        <v>119</v>
      </c>
      <c r="O1698" s="22" t="s">
        <v>1103</v>
      </c>
      <c r="P1698" s="22" t="s">
        <v>293</v>
      </c>
    </row>
    <row r="1699">
      <c r="M1699" s="23" t="s">
        <v>2236</v>
      </c>
      <c r="N1699" s="22" t="s">
        <v>119</v>
      </c>
      <c r="O1699" s="22" t="s">
        <v>1103</v>
      </c>
      <c r="P1699" s="22" t="s">
        <v>293</v>
      </c>
    </row>
    <row r="1700">
      <c r="M1700" s="23" t="s">
        <v>2237</v>
      </c>
      <c r="N1700" s="22" t="s">
        <v>119</v>
      </c>
      <c r="O1700" s="22" t="s">
        <v>2238</v>
      </c>
      <c r="P1700" s="22" t="s">
        <v>293</v>
      </c>
    </row>
    <row r="1701">
      <c r="M1701" s="23" t="s">
        <v>2239</v>
      </c>
      <c r="N1701" s="22" t="s">
        <v>119</v>
      </c>
      <c r="O1701" s="22" t="s">
        <v>924</v>
      </c>
      <c r="P1701" s="22" t="s">
        <v>271</v>
      </c>
    </row>
    <row r="1702">
      <c r="M1702" s="23" t="s">
        <v>2240</v>
      </c>
      <c r="N1702" s="22" t="s">
        <v>107</v>
      </c>
      <c r="O1702" s="22" t="s">
        <v>2241</v>
      </c>
      <c r="P1702" s="22" t="s">
        <v>271</v>
      </c>
    </row>
    <row r="1703">
      <c r="M1703" s="23" t="s">
        <v>2242</v>
      </c>
      <c r="N1703" s="22" t="s">
        <v>107</v>
      </c>
      <c r="O1703" s="22" t="s">
        <v>2243</v>
      </c>
      <c r="P1703" s="22" t="s">
        <v>271</v>
      </c>
    </row>
    <row r="1704">
      <c r="M1704" s="23" t="s">
        <v>2244</v>
      </c>
      <c r="N1704" s="22" t="s">
        <v>107</v>
      </c>
      <c r="O1704" s="22" t="s">
        <v>2245</v>
      </c>
      <c r="P1704" s="22" t="s">
        <v>271</v>
      </c>
    </row>
    <row r="1705">
      <c r="M1705" s="23" t="s">
        <v>2246</v>
      </c>
      <c r="N1705" s="22" t="s">
        <v>131</v>
      </c>
      <c r="O1705" s="22" t="s">
        <v>2247</v>
      </c>
      <c r="P1705" s="22" t="s">
        <v>293</v>
      </c>
    </row>
    <row r="1706">
      <c r="M1706" s="23" t="s">
        <v>2248</v>
      </c>
      <c r="N1706" s="22" t="s">
        <v>119</v>
      </c>
      <c r="O1706" s="22" t="s">
        <v>2249</v>
      </c>
      <c r="P1706" s="22" t="s">
        <v>293</v>
      </c>
    </row>
    <row r="1707">
      <c r="M1707" s="23" t="s">
        <v>2250</v>
      </c>
      <c r="N1707" s="22" t="s">
        <v>119</v>
      </c>
      <c r="O1707" s="22" t="s">
        <v>2251</v>
      </c>
      <c r="P1707" s="22" t="s">
        <v>293</v>
      </c>
    </row>
    <row r="1708">
      <c r="M1708" s="23" t="s">
        <v>2252</v>
      </c>
      <c r="N1708" s="22" t="s">
        <v>107</v>
      </c>
      <c r="O1708" s="22" t="s">
        <v>2019</v>
      </c>
      <c r="P1708" s="22" t="s">
        <v>271</v>
      </c>
    </row>
    <row r="1709">
      <c r="M1709" s="23" t="s">
        <v>2253</v>
      </c>
      <c r="N1709" s="22" t="s">
        <v>107</v>
      </c>
      <c r="O1709" s="22" t="s">
        <v>2019</v>
      </c>
      <c r="P1709" s="22" t="s">
        <v>271</v>
      </c>
    </row>
    <row r="1710">
      <c r="M1710" s="23" t="s">
        <v>2254</v>
      </c>
      <c r="N1710" s="22" t="s">
        <v>131</v>
      </c>
      <c r="O1710" s="22" t="s">
        <v>2255</v>
      </c>
      <c r="P1710" s="22" t="s">
        <v>293</v>
      </c>
    </row>
    <row r="1711">
      <c r="M1711" s="23" t="s">
        <v>2256</v>
      </c>
      <c r="N1711" s="22" t="s">
        <v>131</v>
      </c>
      <c r="O1711" s="22" t="s">
        <v>2257</v>
      </c>
      <c r="P1711" s="22" t="s">
        <v>293</v>
      </c>
    </row>
    <row r="1712">
      <c r="M1712" s="23" t="s">
        <v>2258</v>
      </c>
      <c r="N1712" s="22" t="s">
        <v>107</v>
      </c>
      <c r="O1712" s="22" t="s">
        <v>2074</v>
      </c>
      <c r="P1712" s="22" t="s">
        <v>293</v>
      </c>
    </row>
    <row r="1713">
      <c r="M1713" s="23" t="s">
        <v>2259</v>
      </c>
      <c r="N1713" s="22" t="s">
        <v>107</v>
      </c>
      <c r="O1713" s="22" t="s">
        <v>2074</v>
      </c>
      <c r="P1713" s="22" t="s">
        <v>293</v>
      </c>
    </row>
    <row r="1714">
      <c r="M1714" s="23" t="s">
        <v>2260</v>
      </c>
      <c r="N1714" s="22" t="s">
        <v>131</v>
      </c>
      <c r="O1714" s="22" t="s">
        <v>2261</v>
      </c>
      <c r="P1714" s="22" t="s">
        <v>293</v>
      </c>
    </row>
    <row r="1715">
      <c r="M1715" s="23" t="s">
        <v>2262</v>
      </c>
      <c r="N1715" s="22" t="s">
        <v>119</v>
      </c>
      <c r="O1715" s="22" t="s">
        <v>2263</v>
      </c>
      <c r="P1715" s="22" t="s">
        <v>271</v>
      </c>
    </row>
    <row r="1716">
      <c r="M1716" s="23" t="s">
        <v>2264</v>
      </c>
      <c r="N1716" s="22" t="s">
        <v>137</v>
      </c>
      <c r="O1716" s="22" t="s">
        <v>2093</v>
      </c>
      <c r="P1716" s="22" t="s">
        <v>271</v>
      </c>
    </row>
    <row r="1717">
      <c r="M1717" s="23" t="s">
        <v>2265</v>
      </c>
      <c r="N1717" s="22" t="s">
        <v>131</v>
      </c>
      <c r="O1717" s="22" t="s">
        <v>1436</v>
      </c>
      <c r="P1717" s="22" t="s">
        <v>271</v>
      </c>
    </row>
    <row r="1718">
      <c r="M1718" s="23" t="s">
        <v>2266</v>
      </c>
      <c r="N1718" s="22" t="s">
        <v>119</v>
      </c>
      <c r="O1718" s="22" t="s">
        <v>2118</v>
      </c>
      <c r="P1718" s="22" t="s">
        <v>293</v>
      </c>
    </row>
    <row r="1719">
      <c r="M1719" s="23" t="s">
        <v>2267</v>
      </c>
      <c r="N1719" s="22" t="s">
        <v>107</v>
      </c>
      <c r="O1719" s="22" t="s">
        <v>522</v>
      </c>
      <c r="P1719" s="22" t="s">
        <v>293</v>
      </c>
    </row>
    <row r="1720">
      <c r="M1720" s="23" t="s">
        <v>2268</v>
      </c>
      <c r="N1720" s="22" t="s">
        <v>447</v>
      </c>
      <c r="O1720" s="22" t="s">
        <v>1278</v>
      </c>
      <c r="P1720" s="22" t="s">
        <v>293</v>
      </c>
    </row>
    <row r="1721">
      <c r="M1721" s="23" t="s">
        <v>2269</v>
      </c>
      <c r="N1721" s="22" t="s">
        <v>137</v>
      </c>
      <c r="O1721" s="22" t="s">
        <v>1948</v>
      </c>
      <c r="P1721" s="22" t="s">
        <v>293</v>
      </c>
    </row>
    <row r="1722">
      <c r="M1722" s="23" t="s">
        <v>2270</v>
      </c>
      <c r="N1722" s="22" t="s">
        <v>119</v>
      </c>
      <c r="O1722" s="22" t="s">
        <v>2271</v>
      </c>
      <c r="P1722" s="22" t="s">
        <v>293</v>
      </c>
    </row>
    <row r="1723">
      <c r="M1723" s="23" t="s">
        <v>2272</v>
      </c>
      <c r="N1723" s="22" t="s">
        <v>131</v>
      </c>
      <c r="O1723" s="22" t="s">
        <v>662</v>
      </c>
      <c r="P1723" s="22" t="s">
        <v>293</v>
      </c>
    </row>
    <row r="1724">
      <c r="M1724" s="23" t="s">
        <v>2186</v>
      </c>
      <c r="N1724" s="22" t="s">
        <v>107</v>
      </c>
      <c r="O1724" s="22" t="s">
        <v>2273</v>
      </c>
      <c r="P1724" s="22" t="s">
        <v>2274</v>
      </c>
    </row>
    <row r="1725">
      <c r="M1725" s="23" t="s">
        <v>2188</v>
      </c>
      <c r="N1725" s="22" t="s">
        <v>119</v>
      </c>
      <c r="O1725" s="22" t="s">
        <v>2275</v>
      </c>
      <c r="P1725" s="22" t="s">
        <v>2276</v>
      </c>
    </row>
    <row r="1726">
      <c r="M1726" s="23" t="s">
        <v>2190</v>
      </c>
      <c r="N1726" s="22" t="s">
        <v>137</v>
      </c>
      <c r="O1726" s="22" t="s">
        <v>2277</v>
      </c>
    </row>
    <row r="1727">
      <c r="M1727" s="23" t="s">
        <v>2191</v>
      </c>
      <c r="N1727" s="22" t="s">
        <v>143</v>
      </c>
      <c r="O1727" s="22" t="s">
        <v>2192</v>
      </c>
      <c r="P1727" s="22" t="s">
        <v>2278</v>
      </c>
    </row>
    <row r="1728">
      <c r="M1728" s="23" t="s">
        <v>2193</v>
      </c>
      <c r="N1728" s="22" t="s">
        <v>119</v>
      </c>
      <c r="O1728" s="22" t="s">
        <v>2279</v>
      </c>
      <c r="P1728" s="22" t="s">
        <v>2280</v>
      </c>
    </row>
    <row r="1729">
      <c r="M1729" s="23" t="s">
        <v>2195</v>
      </c>
      <c r="N1729" s="22" t="s">
        <v>107</v>
      </c>
      <c r="O1729" s="22" t="s">
        <v>838</v>
      </c>
      <c r="P1729" s="22" t="s">
        <v>2278</v>
      </c>
    </row>
    <row r="1730">
      <c r="M1730" s="23" t="s">
        <v>2196</v>
      </c>
      <c r="N1730" s="22" t="s">
        <v>107</v>
      </c>
      <c r="O1730" s="22" t="s">
        <v>844</v>
      </c>
      <c r="P1730" s="22" t="s">
        <v>2278</v>
      </c>
    </row>
    <row r="1731">
      <c r="M1731" s="23" t="s">
        <v>2197</v>
      </c>
      <c r="N1731" s="22" t="s">
        <v>131</v>
      </c>
      <c r="O1731" s="22" t="s">
        <v>30</v>
      </c>
      <c r="P1731" s="22" t="s">
        <v>2281</v>
      </c>
    </row>
    <row r="1732">
      <c r="M1732" s="23" t="s">
        <v>2198</v>
      </c>
      <c r="N1732" s="22" t="s">
        <v>131</v>
      </c>
      <c r="O1732" s="22" t="s">
        <v>268</v>
      </c>
      <c r="P1732" s="22" t="s">
        <v>2282</v>
      </c>
    </row>
    <row r="1733">
      <c r="M1733" s="23" t="s">
        <v>2199</v>
      </c>
      <c r="N1733" s="22" t="s">
        <v>107</v>
      </c>
      <c r="O1733" s="22" t="s">
        <v>844</v>
      </c>
      <c r="P1733" s="22" t="s">
        <v>2283</v>
      </c>
    </row>
    <row r="1734">
      <c r="M1734" s="23" t="s">
        <v>2200</v>
      </c>
      <c r="N1734" s="22" t="s">
        <v>119</v>
      </c>
      <c r="O1734" s="22" t="s">
        <v>2284</v>
      </c>
      <c r="P1734" s="22" t="s">
        <v>2285</v>
      </c>
    </row>
    <row r="1735">
      <c r="M1735" s="23" t="s">
        <v>2201</v>
      </c>
      <c r="N1735" s="22" t="s">
        <v>131</v>
      </c>
      <c r="O1735" s="22" t="s">
        <v>2202</v>
      </c>
      <c r="P1735" s="22" t="s">
        <v>293</v>
      </c>
    </row>
    <row r="1736">
      <c r="M1736" s="23" t="s">
        <v>2203</v>
      </c>
      <c r="N1736" s="22" t="s">
        <v>131</v>
      </c>
      <c r="O1736" s="22" t="s">
        <v>2204</v>
      </c>
      <c r="P1736" s="22" t="s">
        <v>271</v>
      </c>
    </row>
    <row r="1737">
      <c r="M1737" s="23" t="s">
        <v>2205</v>
      </c>
      <c r="N1737" s="22" t="s">
        <v>143</v>
      </c>
      <c r="O1737" s="22" t="s">
        <v>2206</v>
      </c>
      <c r="P1737" s="22" t="s">
        <v>293</v>
      </c>
    </row>
    <row r="1738">
      <c r="M1738" s="23" t="s">
        <v>2207</v>
      </c>
      <c r="N1738" s="22" t="s">
        <v>143</v>
      </c>
      <c r="O1738" s="22" t="s">
        <v>2208</v>
      </c>
      <c r="P1738" s="22" t="s">
        <v>293</v>
      </c>
    </row>
    <row r="1739">
      <c r="M1739" s="23" t="s">
        <v>2209</v>
      </c>
      <c r="N1739" s="22" t="s">
        <v>119</v>
      </c>
      <c r="O1739" s="22" t="s">
        <v>2210</v>
      </c>
      <c r="P1739" s="22" t="s">
        <v>293</v>
      </c>
    </row>
    <row r="1740">
      <c r="M1740" s="23" t="s">
        <v>2211</v>
      </c>
      <c r="N1740" s="22" t="s">
        <v>1422</v>
      </c>
      <c r="O1740" s="22" t="s">
        <v>2212</v>
      </c>
      <c r="P1740" s="22" t="s">
        <v>410</v>
      </c>
    </row>
    <row r="1741">
      <c r="M1741" s="23" t="s">
        <v>2213</v>
      </c>
      <c r="N1741" s="22" t="s">
        <v>119</v>
      </c>
      <c r="O1741" s="22" t="s">
        <v>1375</v>
      </c>
      <c r="P1741" s="22" t="s">
        <v>271</v>
      </c>
    </row>
    <row r="1742">
      <c r="M1742" s="23" t="s">
        <v>2214</v>
      </c>
      <c r="N1742" s="22" t="s">
        <v>107</v>
      </c>
      <c r="O1742" s="22" t="s">
        <v>2215</v>
      </c>
      <c r="P1742" s="22" t="s">
        <v>293</v>
      </c>
    </row>
    <row r="1743">
      <c r="M1743" s="23" t="s">
        <v>2216</v>
      </c>
      <c r="N1743" s="22" t="s">
        <v>107</v>
      </c>
      <c r="O1743" s="22" t="s">
        <v>1144</v>
      </c>
      <c r="P1743" s="22" t="s">
        <v>410</v>
      </c>
    </row>
    <row r="1744">
      <c r="M1744" s="23" t="s">
        <v>2217</v>
      </c>
      <c r="N1744" s="22" t="s">
        <v>107</v>
      </c>
      <c r="O1744" s="22" t="s">
        <v>1144</v>
      </c>
      <c r="P1744" s="22" t="s">
        <v>410</v>
      </c>
    </row>
    <row r="1745">
      <c r="M1745" s="23" t="s">
        <v>2218</v>
      </c>
      <c r="N1745" s="22" t="s">
        <v>119</v>
      </c>
      <c r="O1745" s="22" t="s">
        <v>2219</v>
      </c>
      <c r="P1745" s="22" t="s">
        <v>293</v>
      </c>
    </row>
    <row r="1746">
      <c r="M1746" s="23" t="s">
        <v>2220</v>
      </c>
      <c r="N1746" s="22" t="s">
        <v>119</v>
      </c>
      <c r="O1746" s="22" t="s">
        <v>2221</v>
      </c>
      <c r="P1746" s="22" t="s">
        <v>410</v>
      </c>
    </row>
    <row r="1747">
      <c r="M1747" s="23" t="s">
        <v>2222</v>
      </c>
      <c r="N1747" s="22" t="s">
        <v>119</v>
      </c>
      <c r="O1747" s="22" t="s">
        <v>1066</v>
      </c>
      <c r="P1747" s="22" t="s">
        <v>293</v>
      </c>
    </row>
    <row r="1748">
      <c r="M1748" s="23" t="s">
        <v>2223</v>
      </c>
      <c r="N1748" s="22" t="s">
        <v>119</v>
      </c>
      <c r="O1748" s="22" t="s">
        <v>2224</v>
      </c>
      <c r="P1748" s="22" t="s">
        <v>271</v>
      </c>
    </row>
    <row r="1749">
      <c r="M1749" s="23" t="s">
        <v>2225</v>
      </c>
      <c r="N1749" s="22" t="s">
        <v>131</v>
      </c>
      <c r="O1749" s="22" t="s">
        <v>569</v>
      </c>
      <c r="P1749" s="22" t="s">
        <v>410</v>
      </c>
    </row>
    <row r="1750">
      <c r="M1750" s="23" t="s">
        <v>2226</v>
      </c>
      <c r="N1750" s="22" t="s">
        <v>1422</v>
      </c>
      <c r="O1750" s="22" t="s">
        <v>2212</v>
      </c>
      <c r="P1750" s="22" t="s">
        <v>410</v>
      </c>
    </row>
    <row r="1751">
      <c r="M1751" s="23" t="s">
        <v>2227</v>
      </c>
      <c r="N1751" s="22" t="s">
        <v>1422</v>
      </c>
      <c r="O1751" s="22" t="s">
        <v>2212</v>
      </c>
      <c r="P1751" s="22" t="s">
        <v>410</v>
      </c>
    </row>
    <row r="1752">
      <c r="M1752" s="23" t="s">
        <v>2228</v>
      </c>
      <c r="N1752" s="22" t="s">
        <v>119</v>
      </c>
      <c r="O1752" s="22" t="s">
        <v>1741</v>
      </c>
      <c r="P1752" s="22" t="s">
        <v>293</v>
      </c>
    </row>
    <row r="1753">
      <c r="M1753" s="23" t="s">
        <v>2229</v>
      </c>
      <c r="N1753" s="22" t="s">
        <v>119</v>
      </c>
      <c r="O1753" s="22" t="s">
        <v>1079</v>
      </c>
      <c r="P1753" s="22" t="s">
        <v>271</v>
      </c>
    </row>
    <row r="1754">
      <c r="M1754" s="23" t="s">
        <v>2230</v>
      </c>
      <c r="N1754" s="22" t="s">
        <v>119</v>
      </c>
      <c r="O1754" s="22" t="s">
        <v>1052</v>
      </c>
      <c r="P1754" s="22" t="s">
        <v>271</v>
      </c>
    </row>
    <row r="1755">
      <c r="M1755" s="23" t="s">
        <v>2231</v>
      </c>
      <c r="N1755" s="22" t="s">
        <v>119</v>
      </c>
      <c r="O1755" s="22" t="s">
        <v>1393</v>
      </c>
      <c r="P1755" s="22" t="s">
        <v>271</v>
      </c>
    </row>
    <row r="1756">
      <c r="M1756" s="23" t="s">
        <v>2232</v>
      </c>
      <c r="N1756" s="22" t="s">
        <v>119</v>
      </c>
      <c r="O1756" s="22" t="s">
        <v>688</v>
      </c>
      <c r="P1756" s="22" t="s">
        <v>271</v>
      </c>
    </row>
    <row r="1757">
      <c r="M1757" s="23" t="s">
        <v>2233</v>
      </c>
      <c r="N1757" s="22" t="s">
        <v>119</v>
      </c>
      <c r="O1757" s="22" t="s">
        <v>1103</v>
      </c>
      <c r="P1757" s="22" t="s">
        <v>293</v>
      </c>
    </row>
    <row r="1758">
      <c r="M1758" s="23" t="s">
        <v>2234</v>
      </c>
      <c r="N1758" s="22" t="s">
        <v>119</v>
      </c>
      <c r="O1758" s="22" t="s">
        <v>1103</v>
      </c>
      <c r="P1758" s="22" t="s">
        <v>293</v>
      </c>
    </row>
    <row r="1759">
      <c r="M1759" s="23" t="s">
        <v>2235</v>
      </c>
      <c r="N1759" s="22" t="s">
        <v>119</v>
      </c>
      <c r="O1759" s="22" t="s">
        <v>1103</v>
      </c>
      <c r="P1759" s="22" t="s">
        <v>293</v>
      </c>
    </row>
    <row r="1760">
      <c r="M1760" s="23" t="s">
        <v>2236</v>
      </c>
      <c r="N1760" s="22" t="s">
        <v>119</v>
      </c>
      <c r="O1760" s="22" t="s">
        <v>1103</v>
      </c>
      <c r="P1760" s="22" t="s">
        <v>293</v>
      </c>
    </row>
    <row r="1761">
      <c r="M1761" s="23" t="s">
        <v>2237</v>
      </c>
      <c r="N1761" s="22" t="s">
        <v>119</v>
      </c>
      <c r="O1761" s="22" t="s">
        <v>2238</v>
      </c>
      <c r="P1761" s="22" t="s">
        <v>293</v>
      </c>
    </row>
    <row r="1762">
      <c r="M1762" s="23" t="s">
        <v>2239</v>
      </c>
      <c r="N1762" s="22" t="s">
        <v>119</v>
      </c>
      <c r="O1762" s="22" t="s">
        <v>924</v>
      </c>
      <c r="P1762" s="22" t="s">
        <v>271</v>
      </c>
    </row>
    <row r="1763">
      <c r="M1763" s="23" t="s">
        <v>2240</v>
      </c>
      <c r="N1763" s="22" t="s">
        <v>107</v>
      </c>
      <c r="O1763" s="22" t="s">
        <v>2241</v>
      </c>
      <c r="P1763" s="22" t="s">
        <v>271</v>
      </c>
    </row>
    <row r="1764">
      <c r="M1764" s="23" t="s">
        <v>2242</v>
      </c>
      <c r="N1764" s="22" t="s">
        <v>107</v>
      </c>
      <c r="O1764" s="22" t="s">
        <v>2243</v>
      </c>
      <c r="P1764" s="22" t="s">
        <v>271</v>
      </c>
    </row>
    <row r="1765">
      <c r="M1765" s="23" t="s">
        <v>2244</v>
      </c>
      <c r="N1765" s="22" t="s">
        <v>107</v>
      </c>
      <c r="O1765" s="22" t="s">
        <v>2245</v>
      </c>
      <c r="P1765" s="22" t="s">
        <v>271</v>
      </c>
    </row>
    <row r="1766">
      <c r="M1766" s="23" t="s">
        <v>2246</v>
      </c>
      <c r="N1766" s="22" t="s">
        <v>131</v>
      </c>
      <c r="O1766" s="22" t="s">
        <v>2247</v>
      </c>
      <c r="P1766" s="22" t="s">
        <v>293</v>
      </c>
    </row>
    <row r="1767">
      <c r="M1767" s="23" t="s">
        <v>2248</v>
      </c>
      <c r="N1767" s="22" t="s">
        <v>119</v>
      </c>
      <c r="O1767" s="22" t="s">
        <v>2249</v>
      </c>
      <c r="P1767" s="22" t="s">
        <v>293</v>
      </c>
    </row>
    <row r="1768">
      <c r="M1768" s="23" t="s">
        <v>2250</v>
      </c>
      <c r="N1768" s="22" t="s">
        <v>119</v>
      </c>
      <c r="O1768" s="22" t="s">
        <v>2251</v>
      </c>
      <c r="P1768" s="22" t="s">
        <v>293</v>
      </c>
    </row>
    <row r="1769">
      <c r="M1769" s="23" t="s">
        <v>2252</v>
      </c>
      <c r="N1769" s="22" t="s">
        <v>107</v>
      </c>
      <c r="O1769" s="22" t="s">
        <v>2019</v>
      </c>
      <c r="P1769" s="22" t="s">
        <v>271</v>
      </c>
    </row>
    <row r="1770">
      <c r="M1770" s="23" t="s">
        <v>2253</v>
      </c>
      <c r="N1770" s="22" t="s">
        <v>107</v>
      </c>
      <c r="O1770" s="22" t="s">
        <v>2019</v>
      </c>
      <c r="P1770" s="22" t="s">
        <v>271</v>
      </c>
    </row>
    <row r="1771">
      <c r="M1771" s="23" t="s">
        <v>2254</v>
      </c>
      <c r="N1771" s="22" t="s">
        <v>131</v>
      </c>
      <c r="O1771" s="22" t="s">
        <v>2255</v>
      </c>
      <c r="P1771" s="22" t="s">
        <v>293</v>
      </c>
    </row>
    <row r="1772">
      <c r="M1772" s="23" t="s">
        <v>2256</v>
      </c>
      <c r="N1772" s="22" t="s">
        <v>131</v>
      </c>
      <c r="O1772" s="22" t="s">
        <v>2257</v>
      </c>
      <c r="P1772" s="22" t="s">
        <v>293</v>
      </c>
    </row>
    <row r="1773">
      <c r="M1773" s="23" t="s">
        <v>2258</v>
      </c>
      <c r="N1773" s="22" t="s">
        <v>107</v>
      </c>
      <c r="O1773" s="22" t="s">
        <v>2074</v>
      </c>
      <c r="P1773" s="22" t="s">
        <v>293</v>
      </c>
    </row>
    <row r="1774">
      <c r="M1774" s="23" t="s">
        <v>2259</v>
      </c>
      <c r="N1774" s="22" t="s">
        <v>107</v>
      </c>
      <c r="O1774" s="22" t="s">
        <v>2074</v>
      </c>
      <c r="P1774" s="22" t="s">
        <v>293</v>
      </c>
    </row>
    <row r="1775">
      <c r="M1775" s="23" t="s">
        <v>2260</v>
      </c>
      <c r="N1775" s="22" t="s">
        <v>131</v>
      </c>
      <c r="O1775" s="22" t="s">
        <v>2261</v>
      </c>
      <c r="P1775" s="22" t="s">
        <v>293</v>
      </c>
    </row>
    <row r="1776">
      <c r="M1776" s="23" t="s">
        <v>2262</v>
      </c>
      <c r="N1776" s="22" t="s">
        <v>119</v>
      </c>
      <c r="O1776" s="22" t="s">
        <v>2263</v>
      </c>
      <c r="P1776" s="22" t="s">
        <v>271</v>
      </c>
    </row>
    <row r="1777">
      <c r="M1777" s="23" t="s">
        <v>2264</v>
      </c>
      <c r="N1777" s="22" t="s">
        <v>137</v>
      </c>
      <c r="O1777" s="22" t="s">
        <v>2093</v>
      </c>
      <c r="P1777" s="22" t="s">
        <v>271</v>
      </c>
    </row>
    <row r="1778">
      <c r="M1778" s="23" t="s">
        <v>2265</v>
      </c>
      <c r="N1778" s="22" t="s">
        <v>131</v>
      </c>
      <c r="O1778" s="22" t="s">
        <v>1436</v>
      </c>
      <c r="P1778" s="22" t="s">
        <v>271</v>
      </c>
    </row>
    <row r="1779">
      <c r="M1779" s="23" t="s">
        <v>2266</v>
      </c>
      <c r="N1779" s="22" t="s">
        <v>119</v>
      </c>
      <c r="O1779" s="22" t="s">
        <v>2118</v>
      </c>
      <c r="P1779" s="22" t="s">
        <v>293</v>
      </c>
    </row>
    <row r="1780">
      <c r="M1780" s="23" t="s">
        <v>2267</v>
      </c>
      <c r="N1780" s="22" t="s">
        <v>107</v>
      </c>
      <c r="O1780" s="22" t="s">
        <v>522</v>
      </c>
      <c r="P1780" s="22" t="s">
        <v>293</v>
      </c>
    </row>
    <row r="1781">
      <c r="M1781" s="23" t="s">
        <v>2268</v>
      </c>
      <c r="N1781" s="22" t="s">
        <v>447</v>
      </c>
      <c r="O1781" s="22" t="s">
        <v>1278</v>
      </c>
      <c r="P1781" s="22" t="s">
        <v>293</v>
      </c>
    </row>
    <row r="1782">
      <c r="M1782" s="23" t="s">
        <v>2269</v>
      </c>
      <c r="N1782" s="22" t="s">
        <v>137</v>
      </c>
      <c r="O1782" s="22" t="s">
        <v>1948</v>
      </c>
      <c r="P1782" s="22" t="s">
        <v>293</v>
      </c>
    </row>
    <row r="1783">
      <c r="M1783" s="23" t="s">
        <v>2270</v>
      </c>
      <c r="N1783" s="22" t="s">
        <v>119</v>
      </c>
      <c r="O1783" s="22" t="s">
        <v>2271</v>
      </c>
      <c r="P1783" s="22" t="s">
        <v>293</v>
      </c>
    </row>
    <row r="1784">
      <c r="M1784" s="23" t="s">
        <v>2272</v>
      </c>
      <c r="N1784" s="22" t="s">
        <v>131</v>
      </c>
      <c r="O1784" s="22" t="s">
        <v>662</v>
      </c>
      <c r="P1784" s="22" t="s">
        <v>293</v>
      </c>
    </row>
  </sheetData>
  <hyperlinks>
    <hyperlink r:id="rId1" ref="M2"/>
    <hyperlink r:id="rId2" ref="M3"/>
    <hyperlink r:id="rId3" ref="M4"/>
    <hyperlink r:id="rId4" ref="M5"/>
    <hyperlink r:id="rId5" ref="M6"/>
    <hyperlink r:id="rId6" ref="M7"/>
    <hyperlink r:id="rId7" ref="M8"/>
    <hyperlink r:id="rId8" ref="M9"/>
    <hyperlink r:id="rId9" ref="M10"/>
    <hyperlink r:id="rId10" ref="M11"/>
    <hyperlink r:id="rId11" ref="M12"/>
    <hyperlink r:id="rId12" ref="M13"/>
    <hyperlink r:id="rId13" ref="M14"/>
    <hyperlink r:id="rId14" ref="M15"/>
    <hyperlink r:id="rId15" ref="M16"/>
    <hyperlink r:id="rId16" ref="M17"/>
    <hyperlink r:id="rId17" ref="M18"/>
    <hyperlink r:id="rId18" ref="M19"/>
    <hyperlink r:id="rId19" ref="M20"/>
    <hyperlink r:id="rId20" ref="M21"/>
    <hyperlink r:id="rId21" ref="M22"/>
    <hyperlink r:id="rId22" ref="M23"/>
    <hyperlink r:id="rId23" ref="M24"/>
    <hyperlink r:id="rId24" ref="M25"/>
    <hyperlink r:id="rId25" ref="M26"/>
    <hyperlink r:id="rId26" ref="M27"/>
    <hyperlink r:id="rId27" ref="M28"/>
    <hyperlink r:id="rId28" ref="M29"/>
    <hyperlink r:id="rId29" ref="M30"/>
    <hyperlink r:id="rId30" ref="M31"/>
    <hyperlink r:id="rId31" ref="M32"/>
    <hyperlink r:id="rId32" ref="M33"/>
    <hyperlink r:id="rId33" ref="M34"/>
    <hyperlink r:id="rId34" ref="M35"/>
    <hyperlink r:id="rId35" ref="M36"/>
    <hyperlink r:id="rId36" ref="M37"/>
    <hyperlink r:id="rId37" ref="M38"/>
    <hyperlink r:id="rId38" ref="M39"/>
    <hyperlink r:id="rId39" ref="M40"/>
    <hyperlink r:id="rId40" ref="M41"/>
    <hyperlink r:id="rId41" ref="M42"/>
    <hyperlink r:id="rId42" ref="M43"/>
    <hyperlink r:id="rId43" ref="M44"/>
    <hyperlink r:id="rId44" ref="M45"/>
    <hyperlink r:id="rId45" ref="M46"/>
    <hyperlink r:id="rId46" ref="M47"/>
    <hyperlink r:id="rId47" ref="M48"/>
    <hyperlink r:id="rId48" ref="M49"/>
    <hyperlink r:id="rId49" ref="M50"/>
    <hyperlink r:id="rId50" ref="M51"/>
    <hyperlink r:id="rId51" ref="M52"/>
    <hyperlink r:id="rId52" ref="M53"/>
    <hyperlink r:id="rId53" ref="M54"/>
    <hyperlink r:id="rId54" ref="M55"/>
    <hyperlink r:id="rId55" ref="M56"/>
    <hyperlink r:id="rId56" ref="M57"/>
    <hyperlink r:id="rId57" ref="M58"/>
    <hyperlink r:id="rId58" ref="M59"/>
    <hyperlink r:id="rId59" ref="M60"/>
    <hyperlink r:id="rId60" ref="M61"/>
    <hyperlink r:id="rId61" ref="M62"/>
    <hyperlink r:id="rId62" ref="M63"/>
    <hyperlink r:id="rId63" ref="M64"/>
    <hyperlink r:id="rId64" ref="M65"/>
    <hyperlink r:id="rId65" ref="M66"/>
    <hyperlink r:id="rId66" ref="M67"/>
    <hyperlink r:id="rId67" ref="M68"/>
    <hyperlink r:id="rId68" ref="M69"/>
    <hyperlink r:id="rId69" ref="M70"/>
    <hyperlink r:id="rId70" ref="M71"/>
    <hyperlink r:id="rId71" ref="M72"/>
    <hyperlink r:id="rId72" ref="M73"/>
    <hyperlink r:id="rId73" ref="M74"/>
    <hyperlink r:id="rId74" ref="M75"/>
    <hyperlink r:id="rId75" ref="M76"/>
    <hyperlink r:id="rId76" ref="M77"/>
    <hyperlink r:id="rId77" ref="M78"/>
    <hyperlink r:id="rId78" ref="M79"/>
    <hyperlink r:id="rId79" ref="M80"/>
    <hyperlink r:id="rId80" ref="M81"/>
    <hyperlink r:id="rId81" ref="M82"/>
    <hyperlink r:id="rId82" ref="M83"/>
    <hyperlink r:id="rId83" ref="M84"/>
    <hyperlink r:id="rId84" ref="M85"/>
    <hyperlink r:id="rId85" ref="M86"/>
    <hyperlink r:id="rId86" ref="M87"/>
    <hyperlink r:id="rId87" ref="M88"/>
    <hyperlink r:id="rId88" ref="M89"/>
    <hyperlink r:id="rId89" ref="M90"/>
    <hyperlink r:id="rId90" ref="M91"/>
    <hyperlink r:id="rId91" ref="M92"/>
    <hyperlink r:id="rId92" ref="M93"/>
    <hyperlink r:id="rId93" ref="M94"/>
    <hyperlink r:id="rId94" ref="M95"/>
    <hyperlink r:id="rId95" ref="M96"/>
    <hyperlink r:id="rId96" ref="M97"/>
    <hyperlink r:id="rId97" ref="M98"/>
    <hyperlink r:id="rId98" ref="M99"/>
    <hyperlink r:id="rId99" ref="M100"/>
    <hyperlink r:id="rId100" ref="M101"/>
    <hyperlink r:id="rId101" ref="M102"/>
    <hyperlink r:id="rId102" ref="M103"/>
    <hyperlink r:id="rId103" ref="M104"/>
    <hyperlink r:id="rId104" ref="M105"/>
    <hyperlink r:id="rId105" ref="M106"/>
    <hyperlink r:id="rId106" ref="M107"/>
    <hyperlink r:id="rId107" ref="M108"/>
    <hyperlink r:id="rId108" ref="M109"/>
    <hyperlink r:id="rId109" ref="M110"/>
    <hyperlink r:id="rId110" ref="M111"/>
    <hyperlink r:id="rId111" ref="M112"/>
    <hyperlink r:id="rId112" ref="M113"/>
    <hyperlink r:id="rId113" ref="M114"/>
    <hyperlink r:id="rId114" ref="M115"/>
    <hyperlink r:id="rId115" ref="M116"/>
    <hyperlink r:id="rId116" ref="M117"/>
    <hyperlink r:id="rId117" ref="M118"/>
    <hyperlink r:id="rId118" ref="M119"/>
    <hyperlink r:id="rId119" ref="M120"/>
    <hyperlink r:id="rId120" ref="M121"/>
    <hyperlink r:id="rId121" ref="M122"/>
    <hyperlink r:id="rId122" ref="M123"/>
    <hyperlink r:id="rId123" ref="M124"/>
    <hyperlink r:id="rId124" ref="M125"/>
    <hyperlink r:id="rId125" ref="M126"/>
    <hyperlink r:id="rId126" ref="M127"/>
    <hyperlink r:id="rId127" ref="M128"/>
    <hyperlink r:id="rId128" ref="M129"/>
    <hyperlink r:id="rId129" ref="M130"/>
    <hyperlink r:id="rId130" ref="M131"/>
    <hyperlink r:id="rId131" ref="M132"/>
    <hyperlink r:id="rId132" ref="M133"/>
    <hyperlink r:id="rId133" ref="M134"/>
    <hyperlink r:id="rId134" ref="M135"/>
    <hyperlink r:id="rId135" ref="M136"/>
    <hyperlink r:id="rId136" ref="M137"/>
    <hyperlink r:id="rId137" ref="M138"/>
    <hyperlink r:id="rId138" ref="M139"/>
    <hyperlink r:id="rId139" ref="M140"/>
    <hyperlink r:id="rId140" ref="M141"/>
    <hyperlink r:id="rId141" ref="M142"/>
    <hyperlink r:id="rId142" ref="M143"/>
    <hyperlink r:id="rId143" ref="M144"/>
    <hyperlink r:id="rId144" ref="M145"/>
    <hyperlink r:id="rId145" ref="M146"/>
    <hyperlink r:id="rId146" ref="M147"/>
    <hyperlink r:id="rId147" ref="M148"/>
    <hyperlink r:id="rId148" ref="M149"/>
    <hyperlink r:id="rId149" ref="M150"/>
    <hyperlink r:id="rId150" ref="M151"/>
    <hyperlink r:id="rId151" ref="M152"/>
    <hyperlink r:id="rId152" ref="M153"/>
    <hyperlink r:id="rId153" ref="M154"/>
    <hyperlink r:id="rId154" ref="M155"/>
    <hyperlink r:id="rId155" ref="M156"/>
    <hyperlink r:id="rId156" ref="M157"/>
    <hyperlink r:id="rId157" ref="M158"/>
    <hyperlink r:id="rId158" ref="M159"/>
    <hyperlink r:id="rId159" ref="M160"/>
    <hyperlink r:id="rId160" ref="M161"/>
    <hyperlink r:id="rId161" ref="M162"/>
    <hyperlink r:id="rId162" ref="M163"/>
    <hyperlink r:id="rId163" ref="M164"/>
    <hyperlink r:id="rId164" ref="M165"/>
    <hyperlink r:id="rId165" ref="M166"/>
    <hyperlink r:id="rId166" ref="M167"/>
    <hyperlink r:id="rId167" ref="M168"/>
    <hyperlink r:id="rId168" ref="M169"/>
    <hyperlink r:id="rId169" ref="M170"/>
    <hyperlink r:id="rId170" ref="M171"/>
    <hyperlink r:id="rId171" ref="M172"/>
    <hyperlink r:id="rId172" ref="M173"/>
    <hyperlink r:id="rId173" ref="M174"/>
    <hyperlink r:id="rId174" ref="M175"/>
    <hyperlink r:id="rId175" ref="M176"/>
    <hyperlink r:id="rId176" ref="M177"/>
    <hyperlink r:id="rId177" ref="M178"/>
    <hyperlink r:id="rId178" ref="M179"/>
    <hyperlink r:id="rId179" ref="M180"/>
    <hyperlink r:id="rId180" ref="M181"/>
    <hyperlink r:id="rId181" ref="M182"/>
    <hyperlink r:id="rId182" ref="M183"/>
    <hyperlink r:id="rId183" ref="M184"/>
    <hyperlink r:id="rId184" ref="M185"/>
    <hyperlink r:id="rId185" ref="M186"/>
    <hyperlink r:id="rId186" ref="M187"/>
    <hyperlink r:id="rId187" ref="M188"/>
    <hyperlink r:id="rId188" ref="M189"/>
    <hyperlink r:id="rId189" ref="M190"/>
    <hyperlink r:id="rId190" ref="M191"/>
    <hyperlink r:id="rId191" ref="M192"/>
    <hyperlink r:id="rId192" ref="M193"/>
    <hyperlink r:id="rId193" ref="M194"/>
    <hyperlink r:id="rId194" ref="M195"/>
    <hyperlink r:id="rId195" ref="M196"/>
    <hyperlink r:id="rId196" ref="M197"/>
    <hyperlink r:id="rId197" ref="M198"/>
    <hyperlink r:id="rId198" ref="M199"/>
    <hyperlink r:id="rId199" ref="M200"/>
    <hyperlink r:id="rId200" ref="M201"/>
    <hyperlink r:id="rId201" ref="M202"/>
    <hyperlink r:id="rId202" ref="M203"/>
    <hyperlink r:id="rId203" ref="M204"/>
    <hyperlink r:id="rId204" ref="M205"/>
    <hyperlink r:id="rId205" ref="M206"/>
    <hyperlink r:id="rId206" ref="M207"/>
    <hyperlink r:id="rId207" ref="M208"/>
    <hyperlink r:id="rId208" ref="M209"/>
    <hyperlink r:id="rId209" ref="M210"/>
    <hyperlink r:id="rId210" ref="M211"/>
    <hyperlink r:id="rId211" ref="M212"/>
    <hyperlink r:id="rId212" ref="M213"/>
    <hyperlink r:id="rId213" ref="M214"/>
    <hyperlink r:id="rId214" ref="M215"/>
    <hyperlink r:id="rId215" ref="M216"/>
    <hyperlink r:id="rId216" ref="M217"/>
    <hyperlink r:id="rId217" ref="M218"/>
    <hyperlink r:id="rId218" ref="M219"/>
    <hyperlink r:id="rId219" ref="M220"/>
    <hyperlink r:id="rId220" ref="M221"/>
    <hyperlink r:id="rId221" ref="M222"/>
    <hyperlink r:id="rId222" ref="M223"/>
    <hyperlink r:id="rId223" ref="M224"/>
    <hyperlink r:id="rId224" ref="M225"/>
    <hyperlink r:id="rId225" ref="M226"/>
    <hyperlink r:id="rId226" ref="M227"/>
    <hyperlink r:id="rId227" ref="M228"/>
    <hyperlink r:id="rId228" ref="M229"/>
    <hyperlink r:id="rId229" ref="M230"/>
    <hyperlink r:id="rId230" ref="M231"/>
    <hyperlink r:id="rId231" ref="M232"/>
    <hyperlink r:id="rId232" ref="M233"/>
    <hyperlink r:id="rId233" ref="M234"/>
    <hyperlink r:id="rId234" ref="M235"/>
    <hyperlink r:id="rId235" ref="M236"/>
    <hyperlink r:id="rId236" ref="M237"/>
    <hyperlink r:id="rId237" ref="M238"/>
    <hyperlink r:id="rId238" ref="M239"/>
    <hyperlink r:id="rId239" ref="M240"/>
    <hyperlink r:id="rId240" ref="M241"/>
    <hyperlink r:id="rId241" ref="M242"/>
    <hyperlink r:id="rId242" ref="M243"/>
    <hyperlink r:id="rId243" ref="M244"/>
    <hyperlink r:id="rId244" ref="M245"/>
    <hyperlink r:id="rId245" ref="M246"/>
    <hyperlink r:id="rId246" ref="M247"/>
    <hyperlink r:id="rId247" ref="M248"/>
    <hyperlink r:id="rId248" ref="M249"/>
    <hyperlink r:id="rId249" ref="M250"/>
    <hyperlink r:id="rId250" ref="M251"/>
    <hyperlink r:id="rId251" ref="M252"/>
    <hyperlink r:id="rId252" ref="M253"/>
    <hyperlink r:id="rId253" ref="M254"/>
    <hyperlink r:id="rId254" ref="M255"/>
    <hyperlink r:id="rId255" ref="M256"/>
    <hyperlink r:id="rId256" ref="M257"/>
    <hyperlink r:id="rId257" ref="M258"/>
    <hyperlink r:id="rId258" ref="M259"/>
    <hyperlink r:id="rId259" ref="M260"/>
    <hyperlink r:id="rId260" ref="M261"/>
    <hyperlink r:id="rId261" ref="M262"/>
    <hyperlink r:id="rId262" ref="M263"/>
    <hyperlink r:id="rId263" ref="M264"/>
    <hyperlink r:id="rId264" ref="M265"/>
    <hyperlink r:id="rId265" ref="M266"/>
    <hyperlink r:id="rId266" ref="M267"/>
    <hyperlink r:id="rId267" ref="M268"/>
    <hyperlink r:id="rId268" ref="M269"/>
    <hyperlink r:id="rId269" ref="M270"/>
    <hyperlink r:id="rId270" ref="M271"/>
    <hyperlink r:id="rId271" ref="M272"/>
    <hyperlink r:id="rId272" ref="M273"/>
    <hyperlink r:id="rId273" ref="M274"/>
    <hyperlink r:id="rId274" ref="M275"/>
    <hyperlink r:id="rId275" ref="M276"/>
    <hyperlink r:id="rId276" ref="M277"/>
    <hyperlink r:id="rId277" ref="M278"/>
    <hyperlink r:id="rId278" ref="M279"/>
    <hyperlink r:id="rId279" ref="M280"/>
    <hyperlink r:id="rId280" ref="M281"/>
    <hyperlink r:id="rId281" ref="M282"/>
    <hyperlink r:id="rId282" ref="M283"/>
    <hyperlink r:id="rId283" ref="M284"/>
    <hyperlink r:id="rId284" ref="M285"/>
    <hyperlink r:id="rId285" ref="M286"/>
    <hyperlink r:id="rId286" ref="M287"/>
    <hyperlink r:id="rId287" ref="M288"/>
    <hyperlink r:id="rId288" ref="M289"/>
    <hyperlink r:id="rId289" ref="M290"/>
    <hyperlink r:id="rId290" ref="R290"/>
    <hyperlink r:id="rId291" ref="M291"/>
    <hyperlink r:id="rId292" ref="R291"/>
    <hyperlink r:id="rId293" ref="M292"/>
    <hyperlink r:id="rId294" ref="R292"/>
    <hyperlink r:id="rId295" ref="M293"/>
    <hyperlink r:id="rId296" ref="R293"/>
    <hyperlink r:id="rId297" ref="M294"/>
    <hyperlink r:id="rId298" ref="M295"/>
    <hyperlink r:id="rId299" ref="M296"/>
    <hyperlink r:id="rId300" ref="M297"/>
    <hyperlink r:id="rId301" ref="M298"/>
    <hyperlink r:id="rId302" ref="M299"/>
    <hyperlink r:id="rId303" ref="M300"/>
    <hyperlink r:id="rId304" ref="M301"/>
    <hyperlink r:id="rId305" ref="M302"/>
    <hyperlink r:id="rId306" ref="M303"/>
    <hyperlink r:id="rId307" ref="M304"/>
    <hyperlink r:id="rId308" ref="M305"/>
    <hyperlink r:id="rId309" ref="M306"/>
    <hyperlink r:id="rId310" ref="M307"/>
    <hyperlink r:id="rId311" ref="M308"/>
    <hyperlink r:id="rId312" ref="M309"/>
    <hyperlink r:id="rId313" ref="M310"/>
    <hyperlink r:id="rId314" ref="M311"/>
    <hyperlink r:id="rId315" ref="M312"/>
    <hyperlink r:id="rId316" ref="M313"/>
    <hyperlink r:id="rId317" ref="M314"/>
    <hyperlink r:id="rId318" ref="M315"/>
    <hyperlink r:id="rId319" ref="M316"/>
    <hyperlink r:id="rId320" ref="M317"/>
    <hyperlink r:id="rId321" ref="M318"/>
    <hyperlink r:id="rId322" ref="M319"/>
    <hyperlink r:id="rId323" ref="M320"/>
    <hyperlink r:id="rId324" ref="M321"/>
    <hyperlink r:id="rId325" ref="M322"/>
    <hyperlink r:id="rId326" ref="M323"/>
    <hyperlink r:id="rId327" ref="M324"/>
    <hyperlink r:id="rId328" ref="M325"/>
    <hyperlink r:id="rId329" ref="M326"/>
    <hyperlink r:id="rId330" ref="M327"/>
    <hyperlink r:id="rId331" ref="M328"/>
    <hyperlink r:id="rId332" ref="M329"/>
    <hyperlink r:id="rId333" ref="M330"/>
    <hyperlink r:id="rId334" ref="M331"/>
    <hyperlink r:id="rId335" ref="M332"/>
    <hyperlink r:id="rId336" ref="M333"/>
    <hyperlink r:id="rId337" ref="M334"/>
    <hyperlink r:id="rId338" ref="M335"/>
    <hyperlink r:id="rId339" ref="M336"/>
    <hyperlink r:id="rId340" ref="M337"/>
    <hyperlink r:id="rId341" ref="M338"/>
    <hyperlink r:id="rId342" ref="M339"/>
    <hyperlink r:id="rId343" ref="M340"/>
    <hyperlink r:id="rId344" ref="M341"/>
    <hyperlink r:id="rId345" ref="M342"/>
    <hyperlink r:id="rId346" ref="M343"/>
    <hyperlink r:id="rId347" ref="M344"/>
    <hyperlink r:id="rId348" ref="M345"/>
    <hyperlink r:id="rId349" ref="M346"/>
    <hyperlink r:id="rId350" ref="M347"/>
    <hyperlink r:id="rId351" ref="M348"/>
    <hyperlink r:id="rId352" ref="M349"/>
    <hyperlink r:id="rId353" ref="M350"/>
    <hyperlink r:id="rId354" ref="M351"/>
    <hyperlink r:id="rId355" ref="M352"/>
    <hyperlink r:id="rId356" ref="M353"/>
    <hyperlink r:id="rId357" ref="M354"/>
    <hyperlink r:id="rId358" ref="M355"/>
    <hyperlink r:id="rId359" ref="M356"/>
    <hyperlink r:id="rId360" ref="M357"/>
    <hyperlink r:id="rId361" ref="M358"/>
    <hyperlink r:id="rId362" ref="M359"/>
    <hyperlink r:id="rId363" ref="M360"/>
    <hyperlink r:id="rId364" ref="M361"/>
    <hyperlink r:id="rId365" ref="M363"/>
    <hyperlink r:id="rId366" ref="M364"/>
    <hyperlink r:id="rId367" ref="M365"/>
    <hyperlink r:id="rId368" ref="M366"/>
    <hyperlink r:id="rId369" ref="M367"/>
    <hyperlink r:id="rId370" ref="M368"/>
    <hyperlink r:id="rId371" ref="M369"/>
    <hyperlink r:id="rId372" ref="M370"/>
    <hyperlink r:id="rId373" ref="M371"/>
    <hyperlink r:id="rId374" ref="M372"/>
    <hyperlink r:id="rId375" ref="M373"/>
    <hyperlink r:id="rId376" ref="M374"/>
    <hyperlink r:id="rId377" ref="M375"/>
    <hyperlink r:id="rId378" ref="M376"/>
    <hyperlink r:id="rId379" ref="M377"/>
    <hyperlink r:id="rId380" ref="M378"/>
    <hyperlink r:id="rId381" ref="M379"/>
    <hyperlink r:id="rId382" ref="M380"/>
    <hyperlink r:id="rId383" ref="M381"/>
    <hyperlink r:id="rId384" ref="M382"/>
    <hyperlink r:id="rId385" ref="M383"/>
    <hyperlink r:id="rId386" ref="M384"/>
    <hyperlink r:id="rId387" ref="M385"/>
    <hyperlink r:id="rId388" ref="M386"/>
    <hyperlink r:id="rId389" ref="M387"/>
    <hyperlink r:id="rId390" ref="M388"/>
    <hyperlink r:id="rId391" ref="M389"/>
    <hyperlink r:id="rId392" ref="M390"/>
    <hyperlink r:id="rId393" ref="M391"/>
    <hyperlink r:id="rId394" ref="M392"/>
    <hyperlink r:id="rId395" ref="M393"/>
    <hyperlink r:id="rId396" ref="M394"/>
    <hyperlink r:id="rId397" ref="M395"/>
    <hyperlink r:id="rId398" ref="M396"/>
    <hyperlink r:id="rId399" ref="M397"/>
    <hyperlink r:id="rId400" ref="M398"/>
    <hyperlink r:id="rId401" ref="M399"/>
    <hyperlink r:id="rId402" ref="M400"/>
    <hyperlink r:id="rId403" ref="M401"/>
    <hyperlink r:id="rId404" ref="M402"/>
    <hyperlink r:id="rId405" ref="M403"/>
    <hyperlink r:id="rId406" ref="M404"/>
    <hyperlink r:id="rId407" ref="M405"/>
    <hyperlink r:id="rId408" ref="M406"/>
    <hyperlink r:id="rId409" ref="M407"/>
    <hyperlink r:id="rId410" ref="M408"/>
    <hyperlink r:id="rId411" ref="M409"/>
    <hyperlink r:id="rId412" ref="M410"/>
    <hyperlink r:id="rId413" ref="M411"/>
    <hyperlink r:id="rId414" ref="M412"/>
    <hyperlink r:id="rId415" ref="M413"/>
    <hyperlink r:id="rId416" ref="M414"/>
    <hyperlink r:id="rId417" ref="M415"/>
    <hyperlink r:id="rId418" ref="M416"/>
    <hyperlink r:id="rId419" ref="M417"/>
    <hyperlink r:id="rId420" ref="M418"/>
    <hyperlink r:id="rId421" ref="M419"/>
    <hyperlink r:id="rId422" ref="M420"/>
    <hyperlink r:id="rId423" ref="M421"/>
    <hyperlink r:id="rId424" ref="M422"/>
    <hyperlink r:id="rId425" ref="M423"/>
    <hyperlink r:id="rId426" ref="M424"/>
    <hyperlink r:id="rId427" ref="M425"/>
    <hyperlink r:id="rId428" ref="M426"/>
    <hyperlink r:id="rId429" ref="M427"/>
    <hyperlink r:id="rId430" ref="M428"/>
    <hyperlink r:id="rId431" ref="M429"/>
    <hyperlink r:id="rId432" ref="M430"/>
    <hyperlink r:id="rId433" ref="M431"/>
    <hyperlink r:id="rId434" ref="M432"/>
    <hyperlink r:id="rId435" ref="M433"/>
    <hyperlink r:id="rId436" ref="M434"/>
    <hyperlink r:id="rId437" ref="M435"/>
    <hyperlink r:id="rId438" ref="M436"/>
    <hyperlink r:id="rId439" ref="M437"/>
    <hyperlink r:id="rId440" ref="M438"/>
    <hyperlink r:id="rId441" ref="M439"/>
    <hyperlink r:id="rId442" ref="M440"/>
    <hyperlink r:id="rId443" ref="M441"/>
    <hyperlink r:id="rId444" ref="M442"/>
    <hyperlink r:id="rId445" ref="M443"/>
    <hyperlink r:id="rId446" ref="M444"/>
    <hyperlink r:id="rId447" ref="M445"/>
    <hyperlink r:id="rId448" ref="M446"/>
    <hyperlink r:id="rId449" ref="M447"/>
    <hyperlink r:id="rId450" ref="M448"/>
    <hyperlink r:id="rId451" ref="M449"/>
    <hyperlink r:id="rId452" ref="M450"/>
    <hyperlink r:id="rId453" ref="M451"/>
    <hyperlink r:id="rId454" ref="M452"/>
    <hyperlink r:id="rId455" ref="M453"/>
    <hyperlink r:id="rId456" ref="M454"/>
    <hyperlink r:id="rId457" ref="M455"/>
    <hyperlink r:id="rId458" ref="M456"/>
    <hyperlink r:id="rId459" ref="M457"/>
    <hyperlink r:id="rId460" ref="M458"/>
    <hyperlink r:id="rId461" ref="M459"/>
    <hyperlink r:id="rId462" ref="M460"/>
    <hyperlink r:id="rId463" ref="M461"/>
    <hyperlink r:id="rId464" ref="M462"/>
    <hyperlink r:id="rId465" ref="M463"/>
    <hyperlink r:id="rId466" ref="M464"/>
    <hyperlink r:id="rId467" ref="M465"/>
    <hyperlink r:id="rId468" ref="M466"/>
    <hyperlink r:id="rId469" ref="M467"/>
    <hyperlink r:id="rId470" ref="M468"/>
    <hyperlink r:id="rId471" ref="M469"/>
    <hyperlink r:id="rId472" ref="M470"/>
    <hyperlink r:id="rId473" ref="M471"/>
    <hyperlink r:id="rId474" ref="M472"/>
    <hyperlink r:id="rId475" ref="M473"/>
    <hyperlink r:id="rId476" ref="M474"/>
    <hyperlink r:id="rId477" ref="M475"/>
    <hyperlink r:id="rId478" ref="M476"/>
    <hyperlink r:id="rId479" ref="M477"/>
    <hyperlink r:id="rId480" ref="M478"/>
    <hyperlink r:id="rId481" ref="M479"/>
    <hyperlink r:id="rId482" ref="M480"/>
    <hyperlink r:id="rId483" ref="M481"/>
    <hyperlink r:id="rId484" ref="M482"/>
    <hyperlink r:id="rId485" ref="M483"/>
    <hyperlink r:id="rId486" ref="M484"/>
    <hyperlink r:id="rId487" ref="M485"/>
    <hyperlink r:id="rId488" ref="M486"/>
    <hyperlink r:id="rId489" ref="M487"/>
    <hyperlink r:id="rId490" ref="M488"/>
    <hyperlink r:id="rId491" ref="M489"/>
    <hyperlink r:id="rId492" ref="M490"/>
    <hyperlink r:id="rId493" ref="M491"/>
    <hyperlink r:id="rId494" ref="M492"/>
    <hyperlink r:id="rId495" ref="M493"/>
    <hyperlink r:id="rId496" ref="M494"/>
    <hyperlink r:id="rId497" ref="M495"/>
    <hyperlink r:id="rId498" ref="M496"/>
    <hyperlink r:id="rId499" ref="M497"/>
    <hyperlink r:id="rId500" ref="M498"/>
    <hyperlink r:id="rId501" ref="M499"/>
    <hyperlink r:id="rId502" ref="M500"/>
    <hyperlink r:id="rId503" ref="M501"/>
    <hyperlink r:id="rId504" ref="M502"/>
    <hyperlink r:id="rId505" ref="M503"/>
    <hyperlink r:id="rId506" ref="M504"/>
    <hyperlink r:id="rId507" ref="M505"/>
    <hyperlink r:id="rId508" ref="M506"/>
    <hyperlink r:id="rId509" ref="M507"/>
    <hyperlink r:id="rId510" ref="M508"/>
    <hyperlink r:id="rId511" ref="M509"/>
    <hyperlink r:id="rId512" ref="M510"/>
    <hyperlink r:id="rId513" ref="M511"/>
    <hyperlink r:id="rId514" ref="M512"/>
    <hyperlink r:id="rId515" ref="M513"/>
    <hyperlink r:id="rId516" ref="M514"/>
    <hyperlink r:id="rId517" ref="M515"/>
    <hyperlink r:id="rId518" ref="M516"/>
    <hyperlink r:id="rId519" ref="M517"/>
    <hyperlink r:id="rId520" ref="M518"/>
    <hyperlink r:id="rId521" ref="M519"/>
    <hyperlink r:id="rId522" ref="M520"/>
    <hyperlink r:id="rId523" ref="M521"/>
    <hyperlink r:id="rId524" ref="M522"/>
    <hyperlink r:id="rId525" ref="M523"/>
    <hyperlink r:id="rId526" ref="M524"/>
    <hyperlink r:id="rId527" ref="M525"/>
    <hyperlink r:id="rId528" ref="M526"/>
    <hyperlink r:id="rId529" ref="M527"/>
    <hyperlink r:id="rId530" ref="M528"/>
    <hyperlink r:id="rId531" ref="M529"/>
    <hyperlink r:id="rId532" ref="M530"/>
    <hyperlink r:id="rId533" ref="M531"/>
    <hyperlink r:id="rId534" ref="M532"/>
    <hyperlink r:id="rId535" ref="M533"/>
    <hyperlink r:id="rId536" ref="M534"/>
    <hyperlink r:id="rId537" ref="M535"/>
    <hyperlink r:id="rId538" ref="M536"/>
    <hyperlink r:id="rId539" ref="M537"/>
    <hyperlink r:id="rId540" ref="M538"/>
    <hyperlink r:id="rId541" ref="M539"/>
    <hyperlink r:id="rId542" ref="M540"/>
    <hyperlink r:id="rId543" ref="M541"/>
    <hyperlink r:id="rId544" ref="M542"/>
    <hyperlink r:id="rId545" ref="M543"/>
    <hyperlink r:id="rId546" ref="M544"/>
    <hyperlink r:id="rId547" ref="M545"/>
    <hyperlink r:id="rId548" ref="M546"/>
    <hyperlink r:id="rId549" ref="M547"/>
    <hyperlink r:id="rId550" ref="M548"/>
    <hyperlink r:id="rId551" ref="M549"/>
    <hyperlink r:id="rId552" ref="M550"/>
    <hyperlink r:id="rId553" ref="M551"/>
    <hyperlink r:id="rId554" ref="M552"/>
    <hyperlink r:id="rId555" ref="M553"/>
    <hyperlink r:id="rId556" ref="M554"/>
    <hyperlink r:id="rId557" ref="M555"/>
    <hyperlink r:id="rId558" ref="M556"/>
    <hyperlink r:id="rId559" ref="M557"/>
    <hyperlink r:id="rId560" ref="M558"/>
    <hyperlink r:id="rId561" ref="M559"/>
    <hyperlink r:id="rId562" ref="M560"/>
    <hyperlink r:id="rId563" ref="M561"/>
    <hyperlink r:id="rId564" ref="M562"/>
    <hyperlink r:id="rId565" ref="M563"/>
    <hyperlink r:id="rId566" ref="M564"/>
    <hyperlink r:id="rId567" ref="M565"/>
    <hyperlink r:id="rId568" ref="M566"/>
    <hyperlink r:id="rId569" ref="M567"/>
    <hyperlink r:id="rId570" ref="M568"/>
    <hyperlink r:id="rId571" ref="M569"/>
    <hyperlink r:id="rId572" ref="M570"/>
    <hyperlink r:id="rId573" ref="M571"/>
    <hyperlink r:id="rId574" ref="M572"/>
    <hyperlink r:id="rId575" ref="M573"/>
    <hyperlink r:id="rId576" ref="M574"/>
    <hyperlink r:id="rId577" ref="M575"/>
    <hyperlink r:id="rId578" ref="M576"/>
    <hyperlink r:id="rId579" ref="M577"/>
    <hyperlink r:id="rId580" ref="M578"/>
    <hyperlink r:id="rId581" ref="M579"/>
    <hyperlink r:id="rId582" ref="M580"/>
    <hyperlink r:id="rId583" ref="M581"/>
    <hyperlink r:id="rId584" ref="M582"/>
    <hyperlink r:id="rId585" ref="M583"/>
    <hyperlink r:id="rId586" ref="M584"/>
    <hyperlink r:id="rId587" ref="M585"/>
    <hyperlink r:id="rId588" ref="M586"/>
    <hyperlink r:id="rId589" ref="M587"/>
    <hyperlink r:id="rId590" ref="M588"/>
    <hyperlink r:id="rId591" ref="M589"/>
    <hyperlink r:id="rId592" ref="M590"/>
    <hyperlink r:id="rId593" ref="M591"/>
    <hyperlink r:id="rId594" ref="M592"/>
    <hyperlink r:id="rId595" ref="M593"/>
    <hyperlink r:id="rId596" ref="M594"/>
    <hyperlink r:id="rId597" ref="M595"/>
    <hyperlink r:id="rId598" ref="M596"/>
    <hyperlink r:id="rId599" ref="M597"/>
    <hyperlink r:id="rId600" ref="M598"/>
    <hyperlink r:id="rId601" ref="M599"/>
    <hyperlink r:id="rId602" ref="M600"/>
    <hyperlink r:id="rId603" ref="M601"/>
    <hyperlink r:id="rId604" ref="M602"/>
    <hyperlink r:id="rId605" ref="M603"/>
    <hyperlink r:id="rId606" ref="M604"/>
    <hyperlink r:id="rId607" ref="M605"/>
    <hyperlink r:id="rId608" ref="M606"/>
    <hyperlink r:id="rId609" ref="M607"/>
    <hyperlink r:id="rId610" ref="M608"/>
    <hyperlink r:id="rId611" ref="M609"/>
    <hyperlink r:id="rId612" ref="M610"/>
    <hyperlink r:id="rId613" ref="M611"/>
    <hyperlink r:id="rId614" ref="M612"/>
    <hyperlink r:id="rId615" ref="M613"/>
    <hyperlink r:id="rId616" ref="M614"/>
    <hyperlink r:id="rId617" ref="M615"/>
    <hyperlink r:id="rId618" ref="M616"/>
    <hyperlink r:id="rId619" ref="M617"/>
    <hyperlink r:id="rId620" ref="M618"/>
    <hyperlink r:id="rId621" ref="M619"/>
    <hyperlink r:id="rId622" ref="M620"/>
    <hyperlink r:id="rId623" ref="M621"/>
    <hyperlink r:id="rId624" ref="M622"/>
    <hyperlink r:id="rId625" ref="M623"/>
    <hyperlink r:id="rId626" ref="M624"/>
    <hyperlink r:id="rId627" ref="M625"/>
    <hyperlink r:id="rId628" ref="M626"/>
    <hyperlink r:id="rId629" ref="M627"/>
    <hyperlink r:id="rId630" ref="M628"/>
    <hyperlink r:id="rId631" ref="M629"/>
    <hyperlink r:id="rId632" ref="M630"/>
    <hyperlink r:id="rId633" ref="M631"/>
    <hyperlink r:id="rId634" ref="M632"/>
    <hyperlink r:id="rId635" ref="M633"/>
    <hyperlink r:id="rId636" ref="M634"/>
    <hyperlink r:id="rId637" ref="M635"/>
    <hyperlink r:id="rId638" ref="M636"/>
    <hyperlink r:id="rId639" ref="M637"/>
    <hyperlink r:id="rId640" ref="M638"/>
    <hyperlink r:id="rId641" ref="M639"/>
    <hyperlink r:id="rId642" ref="M640"/>
    <hyperlink r:id="rId643" ref="M641"/>
    <hyperlink r:id="rId644" ref="M642"/>
    <hyperlink r:id="rId645" ref="M643"/>
    <hyperlink r:id="rId646" ref="M644"/>
    <hyperlink r:id="rId647" ref="M645"/>
    <hyperlink r:id="rId648" ref="M646"/>
    <hyperlink r:id="rId649" ref="M647"/>
    <hyperlink r:id="rId650" ref="M648"/>
    <hyperlink r:id="rId651" ref="M649"/>
    <hyperlink r:id="rId652" ref="M650"/>
    <hyperlink r:id="rId653" ref="M651"/>
    <hyperlink r:id="rId654" ref="M652"/>
    <hyperlink r:id="rId655" ref="M653"/>
    <hyperlink r:id="rId656" ref="M654"/>
    <hyperlink r:id="rId657" ref="M655"/>
    <hyperlink r:id="rId658" ref="M656"/>
    <hyperlink r:id="rId659" ref="M657"/>
    <hyperlink r:id="rId660" ref="M658"/>
    <hyperlink r:id="rId661" ref="M659"/>
    <hyperlink r:id="rId662" ref="M660"/>
    <hyperlink r:id="rId663" ref="M661"/>
    <hyperlink r:id="rId664" ref="M662"/>
    <hyperlink r:id="rId665" ref="M663"/>
    <hyperlink r:id="rId666" ref="M664"/>
    <hyperlink r:id="rId667" ref="M665"/>
    <hyperlink r:id="rId668" ref="M666"/>
    <hyperlink r:id="rId669" ref="M667"/>
    <hyperlink r:id="rId670" ref="M668"/>
    <hyperlink r:id="rId671" ref="M669"/>
    <hyperlink r:id="rId672" ref="M670"/>
    <hyperlink r:id="rId673" ref="M671"/>
    <hyperlink r:id="rId674" ref="M672"/>
    <hyperlink r:id="rId675" ref="M673"/>
    <hyperlink r:id="rId676" ref="M674"/>
    <hyperlink r:id="rId677" ref="M675"/>
    <hyperlink r:id="rId678" ref="M676"/>
    <hyperlink r:id="rId679" ref="M677"/>
    <hyperlink r:id="rId680" ref="M678"/>
    <hyperlink r:id="rId681" ref="M679"/>
    <hyperlink r:id="rId682" ref="M680"/>
    <hyperlink r:id="rId683" ref="M681"/>
    <hyperlink r:id="rId684" ref="M682"/>
    <hyperlink r:id="rId685" ref="M683"/>
    <hyperlink r:id="rId686" ref="M684"/>
    <hyperlink r:id="rId687" ref="M685"/>
    <hyperlink r:id="rId688" ref="M686"/>
    <hyperlink r:id="rId689" ref="M687"/>
    <hyperlink r:id="rId690" ref="M688"/>
    <hyperlink r:id="rId691" ref="M689"/>
    <hyperlink r:id="rId692" ref="M690"/>
    <hyperlink r:id="rId693" ref="M691"/>
    <hyperlink r:id="rId694" ref="M692"/>
    <hyperlink r:id="rId695" ref="M693"/>
    <hyperlink r:id="rId696" ref="M694"/>
    <hyperlink r:id="rId697" ref="M695"/>
    <hyperlink r:id="rId698" ref="M696"/>
    <hyperlink r:id="rId699" ref="M697"/>
    <hyperlink r:id="rId700" ref="M698"/>
    <hyperlink r:id="rId701" ref="M699"/>
    <hyperlink r:id="rId702" ref="M700"/>
    <hyperlink r:id="rId703" ref="M701"/>
    <hyperlink r:id="rId704" ref="M702"/>
    <hyperlink r:id="rId705" ref="M703"/>
    <hyperlink r:id="rId706" ref="M704"/>
    <hyperlink r:id="rId707" ref="M705"/>
    <hyperlink r:id="rId708" ref="M706"/>
    <hyperlink r:id="rId709" ref="M707"/>
    <hyperlink r:id="rId710" ref="M708"/>
    <hyperlink r:id="rId711" ref="M709"/>
    <hyperlink r:id="rId712" ref="M710"/>
    <hyperlink r:id="rId713" ref="M711"/>
    <hyperlink r:id="rId714" ref="M712"/>
    <hyperlink r:id="rId715" ref="M713"/>
    <hyperlink r:id="rId716" ref="M714"/>
    <hyperlink r:id="rId717" ref="M715"/>
    <hyperlink r:id="rId718" ref="M716"/>
    <hyperlink r:id="rId719" ref="M717"/>
    <hyperlink r:id="rId720" ref="M718"/>
    <hyperlink r:id="rId721" ref="M719"/>
    <hyperlink r:id="rId722" ref="M720"/>
    <hyperlink r:id="rId723" ref="M721"/>
    <hyperlink r:id="rId724" ref="M722"/>
    <hyperlink r:id="rId725" ref="M723"/>
    <hyperlink r:id="rId726" ref="M724"/>
    <hyperlink r:id="rId727" ref="M725"/>
    <hyperlink r:id="rId728" ref="M726"/>
    <hyperlink r:id="rId729" ref="M727"/>
    <hyperlink r:id="rId730" ref="M728"/>
    <hyperlink r:id="rId731" ref="M729"/>
    <hyperlink r:id="rId732" ref="M730"/>
    <hyperlink r:id="rId733" ref="M731"/>
    <hyperlink r:id="rId734" ref="M732"/>
    <hyperlink r:id="rId735" ref="M733"/>
    <hyperlink r:id="rId736" ref="M734"/>
    <hyperlink r:id="rId737" ref="M735"/>
    <hyperlink r:id="rId738" ref="M736"/>
    <hyperlink r:id="rId739" ref="M737"/>
    <hyperlink r:id="rId740" ref="M738"/>
    <hyperlink r:id="rId741" ref="M739"/>
    <hyperlink r:id="rId742" ref="M740"/>
    <hyperlink r:id="rId743" ref="M741"/>
    <hyperlink r:id="rId744" ref="M742"/>
    <hyperlink r:id="rId745" ref="M743"/>
    <hyperlink r:id="rId746" ref="M744"/>
    <hyperlink r:id="rId747" ref="M745"/>
    <hyperlink r:id="rId748" ref="M746"/>
    <hyperlink r:id="rId749" ref="M747"/>
    <hyperlink r:id="rId750" ref="M748"/>
    <hyperlink r:id="rId751" ref="M749"/>
    <hyperlink r:id="rId752" ref="M750"/>
    <hyperlink r:id="rId753" ref="M751"/>
    <hyperlink r:id="rId754" ref="M752"/>
    <hyperlink r:id="rId755" ref="M753"/>
    <hyperlink r:id="rId756" ref="M754"/>
    <hyperlink r:id="rId757" ref="M755"/>
    <hyperlink r:id="rId758" ref="M756"/>
    <hyperlink r:id="rId759" ref="M757"/>
    <hyperlink r:id="rId760" ref="M758"/>
    <hyperlink r:id="rId761" ref="M759"/>
    <hyperlink r:id="rId762" ref="M760"/>
    <hyperlink r:id="rId763" ref="M761"/>
    <hyperlink r:id="rId764" ref="M762"/>
    <hyperlink r:id="rId765" ref="M763"/>
    <hyperlink r:id="rId766" ref="M764"/>
    <hyperlink r:id="rId767" ref="M765"/>
    <hyperlink r:id="rId768" ref="M766"/>
    <hyperlink r:id="rId769" ref="M767"/>
    <hyperlink r:id="rId770" ref="M768"/>
    <hyperlink r:id="rId771" ref="M769"/>
    <hyperlink r:id="rId772" ref="M770"/>
    <hyperlink r:id="rId773" ref="M771"/>
    <hyperlink r:id="rId774" ref="M772"/>
    <hyperlink r:id="rId775" ref="M773"/>
    <hyperlink r:id="rId776" ref="M774"/>
    <hyperlink r:id="rId777" ref="M775"/>
    <hyperlink r:id="rId778" ref="M776"/>
    <hyperlink r:id="rId779" ref="M777"/>
    <hyperlink r:id="rId780" ref="M778"/>
    <hyperlink r:id="rId781" ref="M779"/>
    <hyperlink r:id="rId782" ref="M780"/>
    <hyperlink r:id="rId783" ref="M781"/>
    <hyperlink r:id="rId784" ref="M782"/>
    <hyperlink r:id="rId785" ref="M783"/>
    <hyperlink r:id="rId786" ref="M784"/>
    <hyperlink r:id="rId787" ref="M785"/>
    <hyperlink r:id="rId788" ref="M786"/>
    <hyperlink r:id="rId789" ref="M787"/>
    <hyperlink r:id="rId790" ref="M788"/>
    <hyperlink r:id="rId791" ref="M789"/>
    <hyperlink r:id="rId792" ref="M790"/>
    <hyperlink r:id="rId793" ref="M791"/>
    <hyperlink r:id="rId794" ref="M792"/>
    <hyperlink r:id="rId795" ref="M793"/>
    <hyperlink r:id="rId796" ref="M794"/>
    <hyperlink r:id="rId797" ref="M795"/>
    <hyperlink r:id="rId798" ref="M796"/>
    <hyperlink r:id="rId799" ref="M797"/>
    <hyperlink r:id="rId800" ref="M798"/>
    <hyperlink r:id="rId801" ref="M799"/>
    <hyperlink r:id="rId802" ref="M800"/>
    <hyperlink r:id="rId803" ref="M801"/>
    <hyperlink r:id="rId804" ref="M802"/>
    <hyperlink r:id="rId805" ref="M803"/>
    <hyperlink r:id="rId806" ref="M804"/>
    <hyperlink r:id="rId807" ref="M805"/>
    <hyperlink r:id="rId808" ref="M806"/>
    <hyperlink r:id="rId809" ref="M807"/>
    <hyperlink r:id="rId810" ref="M808"/>
    <hyperlink r:id="rId811" ref="M809"/>
    <hyperlink r:id="rId812" ref="M810"/>
    <hyperlink r:id="rId813" ref="M811"/>
    <hyperlink r:id="rId814" ref="M812"/>
    <hyperlink r:id="rId815" ref="M813"/>
    <hyperlink r:id="rId816" ref="M814"/>
    <hyperlink r:id="rId817" ref="M815"/>
    <hyperlink r:id="rId818" ref="M816"/>
    <hyperlink r:id="rId819" ref="M817"/>
    <hyperlink r:id="rId820" ref="M818"/>
    <hyperlink r:id="rId821" ref="M819"/>
    <hyperlink r:id="rId822" ref="M820"/>
    <hyperlink r:id="rId823" ref="M821"/>
    <hyperlink r:id="rId824" ref="M822"/>
    <hyperlink r:id="rId825" ref="M823"/>
    <hyperlink r:id="rId826" ref="M824"/>
    <hyperlink r:id="rId827" ref="M825"/>
    <hyperlink r:id="rId828" ref="M826"/>
    <hyperlink r:id="rId829" ref="M827"/>
    <hyperlink r:id="rId830" ref="M828"/>
    <hyperlink r:id="rId831" ref="M829"/>
    <hyperlink r:id="rId832" ref="M830"/>
    <hyperlink r:id="rId833" ref="M831"/>
    <hyperlink r:id="rId834" ref="M832"/>
    <hyperlink r:id="rId835" ref="M833"/>
    <hyperlink r:id="rId836" ref="M834"/>
    <hyperlink r:id="rId837" ref="M835"/>
    <hyperlink r:id="rId838" ref="M836"/>
    <hyperlink r:id="rId839" ref="M837"/>
    <hyperlink r:id="rId840" ref="M838"/>
    <hyperlink r:id="rId841" ref="M839"/>
    <hyperlink r:id="rId842" ref="M840"/>
    <hyperlink r:id="rId843" ref="M841"/>
    <hyperlink r:id="rId844" ref="M842"/>
    <hyperlink r:id="rId845" ref="M843"/>
    <hyperlink r:id="rId846" ref="M844"/>
    <hyperlink r:id="rId847" ref="M845"/>
    <hyperlink r:id="rId848" ref="M846"/>
    <hyperlink r:id="rId849" ref="M847"/>
    <hyperlink r:id="rId850" ref="M848"/>
    <hyperlink r:id="rId851" ref="M849"/>
    <hyperlink r:id="rId852" ref="M850"/>
    <hyperlink r:id="rId853" ref="M851"/>
    <hyperlink r:id="rId854" ref="M852"/>
    <hyperlink r:id="rId855" ref="M853"/>
    <hyperlink r:id="rId856" ref="M854"/>
    <hyperlink r:id="rId857" ref="M855"/>
    <hyperlink r:id="rId858" ref="M856"/>
    <hyperlink r:id="rId859" ref="M857"/>
    <hyperlink r:id="rId860" ref="M858"/>
    <hyperlink r:id="rId861" ref="M859"/>
    <hyperlink r:id="rId862" ref="M860"/>
    <hyperlink r:id="rId863" ref="M861"/>
    <hyperlink r:id="rId864" ref="M862"/>
    <hyperlink r:id="rId865" ref="M863"/>
    <hyperlink r:id="rId866" ref="M864"/>
    <hyperlink r:id="rId867" ref="M865"/>
    <hyperlink r:id="rId868" ref="M866"/>
    <hyperlink r:id="rId869" ref="M867"/>
    <hyperlink r:id="rId870" ref="M868"/>
    <hyperlink r:id="rId871" ref="M869"/>
    <hyperlink r:id="rId872" ref="M870"/>
    <hyperlink r:id="rId873" ref="M871"/>
    <hyperlink r:id="rId874" ref="M872"/>
    <hyperlink r:id="rId875" ref="M873"/>
    <hyperlink r:id="rId876" ref="M874"/>
    <hyperlink r:id="rId877" ref="M875"/>
    <hyperlink r:id="rId878" ref="M876"/>
    <hyperlink r:id="rId879" ref="M877"/>
    <hyperlink r:id="rId880" ref="M878"/>
    <hyperlink r:id="rId881" ref="M879"/>
    <hyperlink r:id="rId882" ref="M880"/>
    <hyperlink r:id="rId883" ref="M881"/>
    <hyperlink r:id="rId884" ref="M882"/>
    <hyperlink r:id="rId885" ref="M883"/>
    <hyperlink r:id="rId886" ref="M884"/>
    <hyperlink r:id="rId887" ref="M885"/>
    <hyperlink r:id="rId888" ref="M886"/>
    <hyperlink r:id="rId889" ref="M887"/>
    <hyperlink r:id="rId890" ref="M888"/>
    <hyperlink r:id="rId891" ref="M889"/>
    <hyperlink r:id="rId892" ref="M890"/>
    <hyperlink r:id="rId893" ref="M891"/>
    <hyperlink r:id="rId894" ref="M892"/>
    <hyperlink r:id="rId895" ref="M893"/>
    <hyperlink r:id="rId896" ref="M894"/>
    <hyperlink r:id="rId897" ref="M895"/>
    <hyperlink r:id="rId898" ref="M896"/>
    <hyperlink r:id="rId899" ref="M897"/>
    <hyperlink r:id="rId900" ref="M898"/>
    <hyperlink r:id="rId901" ref="M899"/>
    <hyperlink r:id="rId902" ref="M900"/>
    <hyperlink r:id="rId903" ref="M901"/>
    <hyperlink r:id="rId904" ref="M902"/>
    <hyperlink r:id="rId905" ref="M903"/>
    <hyperlink r:id="rId906" ref="M904"/>
    <hyperlink r:id="rId907" ref="M905"/>
    <hyperlink r:id="rId908" ref="M906"/>
    <hyperlink r:id="rId909" ref="M907"/>
    <hyperlink r:id="rId910" ref="M908"/>
    <hyperlink r:id="rId911" ref="M909"/>
    <hyperlink r:id="rId912" ref="M910"/>
    <hyperlink r:id="rId913" ref="M911"/>
    <hyperlink r:id="rId914" ref="M912"/>
    <hyperlink r:id="rId915" ref="M913"/>
    <hyperlink r:id="rId916" ref="M914"/>
    <hyperlink r:id="rId917" ref="M915"/>
    <hyperlink r:id="rId918" ref="M916"/>
    <hyperlink r:id="rId919" ref="M917"/>
    <hyperlink r:id="rId920" ref="M918"/>
    <hyperlink r:id="rId921" ref="M919"/>
    <hyperlink r:id="rId922" ref="M920"/>
    <hyperlink r:id="rId923" ref="M921"/>
    <hyperlink r:id="rId924" ref="M922"/>
    <hyperlink r:id="rId925" ref="M923"/>
    <hyperlink r:id="rId926" ref="M924"/>
    <hyperlink r:id="rId927" ref="M925"/>
    <hyperlink r:id="rId928" ref="M926"/>
    <hyperlink r:id="rId929" ref="M927"/>
    <hyperlink r:id="rId930" ref="M928"/>
    <hyperlink r:id="rId931" ref="M929"/>
    <hyperlink r:id="rId932" ref="M930"/>
    <hyperlink r:id="rId933" ref="M931"/>
    <hyperlink r:id="rId934" ref="M932"/>
    <hyperlink r:id="rId935" ref="M933"/>
    <hyperlink r:id="rId936" ref="M934"/>
    <hyperlink r:id="rId937" ref="M935"/>
    <hyperlink r:id="rId938" ref="M936"/>
    <hyperlink r:id="rId939" ref="M937"/>
    <hyperlink r:id="rId940" ref="M938"/>
    <hyperlink r:id="rId941" ref="M939"/>
    <hyperlink r:id="rId942" ref="M940"/>
    <hyperlink r:id="rId943" ref="M941"/>
    <hyperlink r:id="rId944" ref="M942"/>
    <hyperlink r:id="rId945" ref="M943"/>
    <hyperlink r:id="rId946" ref="M944"/>
    <hyperlink r:id="rId947" ref="M945"/>
    <hyperlink r:id="rId948" ref="M946"/>
    <hyperlink r:id="rId949" ref="M947"/>
    <hyperlink r:id="rId950" ref="M948"/>
    <hyperlink r:id="rId951" ref="M949"/>
    <hyperlink r:id="rId952" ref="M950"/>
    <hyperlink r:id="rId953" ref="M951"/>
    <hyperlink r:id="rId954" ref="M952"/>
    <hyperlink r:id="rId955" ref="M953"/>
    <hyperlink r:id="rId956" ref="M954"/>
    <hyperlink r:id="rId957" ref="M955"/>
    <hyperlink r:id="rId958" ref="M956"/>
    <hyperlink r:id="rId959" ref="M957"/>
    <hyperlink r:id="rId960" ref="M958"/>
    <hyperlink r:id="rId961" ref="M959"/>
    <hyperlink r:id="rId962" ref="M960"/>
    <hyperlink r:id="rId963" ref="M961"/>
    <hyperlink r:id="rId964" ref="M962"/>
    <hyperlink r:id="rId965" ref="M963"/>
    <hyperlink r:id="rId966" ref="M964"/>
    <hyperlink r:id="rId967" ref="M965"/>
    <hyperlink r:id="rId968" ref="M966"/>
    <hyperlink r:id="rId969" ref="M967"/>
    <hyperlink r:id="rId970" ref="M968"/>
    <hyperlink r:id="rId971" ref="M969"/>
    <hyperlink r:id="rId972" ref="M970"/>
    <hyperlink r:id="rId973" ref="M971"/>
    <hyperlink r:id="rId974" ref="M972"/>
    <hyperlink r:id="rId975" ref="M973"/>
    <hyperlink r:id="rId976" ref="M974"/>
    <hyperlink r:id="rId977" ref="M975"/>
    <hyperlink r:id="rId978" ref="M976"/>
    <hyperlink r:id="rId979" ref="M977"/>
    <hyperlink r:id="rId980" ref="M978"/>
    <hyperlink r:id="rId981" ref="M979"/>
    <hyperlink r:id="rId982" ref="M980"/>
    <hyperlink r:id="rId983" ref="M981"/>
    <hyperlink r:id="rId984" ref="M982"/>
    <hyperlink r:id="rId985" ref="M983"/>
    <hyperlink r:id="rId986" ref="M984"/>
    <hyperlink r:id="rId987" ref="M985"/>
    <hyperlink r:id="rId988" ref="M986"/>
    <hyperlink r:id="rId989" ref="M987"/>
    <hyperlink r:id="rId990" ref="M988"/>
    <hyperlink r:id="rId991" ref="M989"/>
    <hyperlink r:id="rId992" ref="M990"/>
    <hyperlink r:id="rId993" ref="M991"/>
    <hyperlink r:id="rId994" ref="M992"/>
    <hyperlink r:id="rId995" ref="M993"/>
    <hyperlink r:id="rId996" ref="M994"/>
    <hyperlink r:id="rId997" ref="M995"/>
    <hyperlink r:id="rId998" ref="M996"/>
    <hyperlink r:id="rId999" ref="M997"/>
    <hyperlink r:id="rId1000" ref="M998"/>
    <hyperlink r:id="rId1001" ref="M999"/>
    <hyperlink r:id="rId1002" ref="M1000"/>
    <hyperlink r:id="rId1003" ref="M1001"/>
    <hyperlink r:id="rId1004" ref="M1002"/>
    <hyperlink r:id="rId1005" ref="M1003"/>
    <hyperlink r:id="rId1006" ref="M1004"/>
    <hyperlink r:id="rId1007" ref="M1005"/>
    <hyperlink r:id="rId1008" ref="M1006"/>
    <hyperlink r:id="rId1009" ref="M1007"/>
    <hyperlink r:id="rId1010" ref="M1008"/>
    <hyperlink r:id="rId1011" ref="M1009"/>
    <hyperlink r:id="rId1012" ref="M1010"/>
    <hyperlink r:id="rId1013" ref="M1011"/>
    <hyperlink r:id="rId1014" ref="M1012"/>
    <hyperlink r:id="rId1015" ref="M1013"/>
    <hyperlink r:id="rId1016" ref="M1014"/>
    <hyperlink r:id="rId1017" ref="M1015"/>
    <hyperlink r:id="rId1018" ref="M1016"/>
    <hyperlink r:id="rId1019" ref="M1017"/>
    <hyperlink r:id="rId1020" ref="M1018"/>
    <hyperlink r:id="rId1021" ref="M1019"/>
    <hyperlink r:id="rId1022" ref="M1020"/>
    <hyperlink r:id="rId1023" ref="M1021"/>
    <hyperlink r:id="rId1024" ref="M1022"/>
    <hyperlink r:id="rId1025" ref="M1023"/>
    <hyperlink r:id="rId1026" ref="M1024"/>
    <hyperlink r:id="rId1027" ref="M1025"/>
    <hyperlink r:id="rId1028" ref="M1026"/>
    <hyperlink r:id="rId1029" ref="M1027"/>
    <hyperlink r:id="rId1030" ref="M1028"/>
    <hyperlink r:id="rId1031" ref="M1029"/>
    <hyperlink r:id="rId1032" ref="M1030"/>
    <hyperlink r:id="rId1033" ref="M1031"/>
    <hyperlink r:id="rId1034" ref="M1032"/>
    <hyperlink r:id="rId1035" ref="M1033"/>
    <hyperlink r:id="rId1036" ref="M1034"/>
    <hyperlink r:id="rId1037" ref="M1035"/>
    <hyperlink r:id="rId1038" ref="M1036"/>
    <hyperlink r:id="rId1039" ref="M1037"/>
    <hyperlink r:id="rId1040" ref="M1038"/>
    <hyperlink r:id="rId1041" ref="M1039"/>
    <hyperlink r:id="rId1042" ref="M1040"/>
    <hyperlink r:id="rId1043" ref="M1041"/>
    <hyperlink r:id="rId1044" ref="M1042"/>
    <hyperlink r:id="rId1045" ref="M1043"/>
    <hyperlink r:id="rId1046" ref="M1044"/>
    <hyperlink r:id="rId1047" ref="M1045"/>
    <hyperlink r:id="rId1048" ref="M1046"/>
    <hyperlink r:id="rId1049" ref="M1047"/>
    <hyperlink r:id="rId1050" ref="M1048"/>
    <hyperlink r:id="rId1051" ref="M1049"/>
    <hyperlink r:id="rId1052" ref="M1050"/>
    <hyperlink r:id="rId1053" ref="M1051"/>
    <hyperlink r:id="rId1054" ref="M1052"/>
    <hyperlink r:id="rId1055" ref="M1053"/>
    <hyperlink r:id="rId1056" ref="M1054"/>
    <hyperlink r:id="rId1057" ref="M1055"/>
    <hyperlink r:id="rId1058" ref="M1056"/>
    <hyperlink r:id="rId1059" ref="M1057"/>
    <hyperlink r:id="rId1060" ref="M1058"/>
    <hyperlink r:id="rId1061" ref="M1059"/>
    <hyperlink r:id="rId1062" ref="M1060"/>
    <hyperlink r:id="rId1063" ref="M1061"/>
    <hyperlink r:id="rId1064" ref="M1062"/>
    <hyperlink r:id="rId1065" ref="M1063"/>
    <hyperlink r:id="rId1066" ref="M1064"/>
    <hyperlink r:id="rId1067" ref="M1065"/>
    <hyperlink r:id="rId1068" ref="M1066"/>
    <hyperlink r:id="rId1069" ref="M1067"/>
    <hyperlink r:id="rId1070" ref="M1068"/>
    <hyperlink r:id="rId1071" ref="M1069"/>
    <hyperlink r:id="rId1072" ref="M1070"/>
    <hyperlink r:id="rId1073" ref="M1071"/>
    <hyperlink r:id="rId1074" ref="M1072"/>
    <hyperlink r:id="rId1075" ref="M1073"/>
    <hyperlink r:id="rId1076" ref="M1074"/>
    <hyperlink r:id="rId1077" ref="M1075"/>
    <hyperlink r:id="rId1078" ref="M1076"/>
    <hyperlink r:id="rId1079" ref="M1077"/>
    <hyperlink r:id="rId1080" ref="M1078"/>
    <hyperlink r:id="rId1081" ref="M1079"/>
    <hyperlink r:id="rId1082" ref="M1080"/>
    <hyperlink r:id="rId1083" ref="M1081"/>
    <hyperlink r:id="rId1084" ref="M1082"/>
    <hyperlink r:id="rId1085" ref="M1083"/>
    <hyperlink r:id="rId1086" ref="M1084"/>
    <hyperlink r:id="rId1087" ref="M1085"/>
    <hyperlink r:id="rId1088" ref="M1086"/>
    <hyperlink r:id="rId1089" ref="M1087"/>
    <hyperlink r:id="rId1090" ref="M1088"/>
    <hyperlink r:id="rId1091" ref="M1089"/>
    <hyperlink r:id="rId1092" ref="M1090"/>
    <hyperlink r:id="rId1093" ref="M1091"/>
    <hyperlink r:id="rId1094" ref="M1092"/>
    <hyperlink r:id="rId1095" ref="M1093"/>
    <hyperlink r:id="rId1096" ref="M1094"/>
    <hyperlink r:id="rId1097" ref="M1095"/>
    <hyperlink r:id="rId1098" ref="M1096"/>
    <hyperlink r:id="rId1099" ref="M1097"/>
    <hyperlink r:id="rId1100" ref="M1098"/>
    <hyperlink r:id="rId1101" ref="M1099"/>
    <hyperlink r:id="rId1102" ref="M1100"/>
    <hyperlink r:id="rId1103" ref="M1101"/>
    <hyperlink r:id="rId1104" ref="M1102"/>
    <hyperlink r:id="rId1105" ref="M1103"/>
    <hyperlink r:id="rId1106" ref="M1104"/>
    <hyperlink r:id="rId1107" ref="M1105"/>
    <hyperlink r:id="rId1108" ref="M1106"/>
    <hyperlink r:id="rId1109" ref="M1107"/>
    <hyperlink r:id="rId1110" ref="M1108"/>
    <hyperlink r:id="rId1111" ref="M1109"/>
    <hyperlink r:id="rId1112" ref="M1110"/>
    <hyperlink r:id="rId1113" ref="M1111"/>
    <hyperlink r:id="rId1114" ref="M1112"/>
    <hyperlink r:id="rId1115" ref="M1113"/>
    <hyperlink r:id="rId1116" ref="M1114"/>
    <hyperlink r:id="rId1117" ref="M1115"/>
    <hyperlink r:id="rId1118" ref="M1116"/>
    <hyperlink r:id="rId1119" ref="M1117"/>
    <hyperlink r:id="rId1120" ref="M1118"/>
    <hyperlink r:id="rId1121" ref="M1119"/>
    <hyperlink r:id="rId1122" ref="M1120"/>
    <hyperlink r:id="rId1123" ref="M1121"/>
    <hyperlink r:id="rId1124" ref="M1122"/>
    <hyperlink r:id="rId1125" ref="M1123"/>
    <hyperlink r:id="rId1126" ref="M1124"/>
    <hyperlink r:id="rId1127" ref="M1125"/>
    <hyperlink r:id="rId1128" ref="M1126"/>
    <hyperlink r:id="rId1129" ref="M1127"/>
    <hyperlink r:id="rId1130" ref="M1128"/>
    <hyperlink r:id="rId1131" ref="M1129"/>
    <hyperlink r:id="rId1132" ref="M1130"/>
    <hyperlink r:id="rId1133" ref="M1131"/>
    <hyperlink r:id="rId1134" ref="M1132"/>
    <hyperlink r:id="rId1135" ref="M1133"/>
    <hyperlink r:id="rId1136" ref="M1134"/>
    <hyperlink r:id="rId1137" ref="M1135"/>
    <hyperlink r:id="rId1138" ref="M1136"/>
    <hyperlink r:id="rId1139" ref="M1137"/>
    <hyperlink r:id="rId1140" ref="M1138"/>
    <hyperlink r:id="rId1141" ref="M1139"/>
    <hyperlink r:id="rId1142" ref="M1140"/>
    <hyperlink r:id="rId1143" ref="M1141"/>
    <hyperlink r:id="rId1144" ref="M1142"/>
    <hyperlink r:id="rId1145" ref="M1143"/>
    <hyperlink r:id="rId1146" ref="M1144"/>
    <hyperlink r:id="rId1147" ref="M1145"/>
    <hyperlink r:id="rId1148" ref="M1146"/>
    <hyperlink r:id="rId1149" ref="M1147"/>
    <hyperlink r:id="rId1150" ref="M1148"/>
    <hyperlink r:id="rId1151" ref="M1149"/>
    <hyperlink r:id="rId1152" ref="M1150"/>
    <hyperlink r:id="rId1153" ref="M1151"/>
    <hyperlink r:id="rId1154" ref="M1152"/>
    <hyperlink r:id="rId1155" ref="M1153"/>
    <hyperlink r:id="rId1156" ref="M1154"/>
    <hyperlink r:id="rId1157" ref="M1155"/>
    <hyperlink r:id="rId1158" ref="M1156"/>
    <hyperlink r:id="rId1159" ref="M1157"/>
    <hyperlink r:id="rId1160" ref="M1158"/>
    <hyperlink r:id="rId1161" ref="M1159"/>
    <hyperlink r:id="rId1162" ref="M1160"/>
    <hyperlink r:id="rId1163" ref="M1161"/>
    <hyperlink r:id="rId1164" ref="M1162"/>
    <hyperlink r:id="rId1165" ref="M1163"/>
    <hyperlink r:id="rId1166" ref="M1164"/>
    <hyperlink r:id="rId1167" ref="M1165"/>
    <hyperlink r:id="rId1168" ref="M1166"/>
    <hyperlink r:id="rId1169" ref="M1167"/>
    <hyperlink r:id="rId1170" ref="M1168"/>
    <hyperlink r:id="rId1171" ref="M1169"/>
    <hyperlink r:id="rId1172" ref="M1170"/>
    <hyperlink r:id="rId1173" ref="M1171"/>
    <hyperlink r:id="rId1174" ref="M1172"/>
    <hyperlink r:id="rId1175" ref="M1173"/>
    <hyperlink r:id="rId1176" ref="M1174"/>
    <hyperlink r:id="rId1177" ref="M1175"/>
    <hyperlink r:id="rId1178" ref="M1176"/>
    <hyperlink r:id="rId1179" ref="M1177"/>
    <hyperlink r:id="rId1180" ref="M1178"/>
    <hyperlink r:id="rId1181" ref="M1179"/>
    <hyperlink r:id="rId1182" ref="M1180"/>
    <hyperlink r:id="rId1183" ref="M1181"/>
    <hyperlink r:id="rId1184" ref="M1182"/>
    <hyperlink r:id="rId1185" ref="M1183"/>
    <hyperlink r:id="rId1186" ref="M1184"/>
    <hyperlink r:id="rId1187" ref="M1185"/>
    <hyperlink r:id="rId1188" ref="M1186"/>
    <hyperlink r:id="rId1189" ref="M1187"/>
    <hyperlink r:id="rId1190" ref="M1188"/>
    <hyperlink r:id="rId1191" ref="M1189"/>
    <hyperlink r:id="rId1192" ref="M1190"/>
    <hyperlink r:id="rId1193" ref="M1191"/>
    <hyperlink r:id="rId1194" ref="M1192"/>
    <hyperlink r:id="rId1195" ref="M1193"/>
    <hyperlink r:id="rId1196" ref="M1194"/>
    <hyperlink r:id="rId1197" ref="M1195"/>
    <hyperlink r:id="rId1198" ref="M1196"/>
    <hyperlink r:id="rId1199" ref="M1197"/>
    <hyperlink r:id="rId1200" ref="M1198"/>
    <hyperlink r:id="rId1201" ref="M1199"/>
    <hyperlink r:id="rId1202" ref="M1200"/>
    <hyperlink r:id="rId1203" ref="M1201"/>
    <hyperlink r:id="rId1204" ref="M1202"/>
    <hyperlink r:id="rId1205" ref="M1203"/>
    <hyperlink r:id="rId1206" ref="M1204"/>
    <hyperlink r:id="rId1207" ref="M1205"/>
    <hyperlink r:id="rId1208" ref="M1206"/>
    <hyperlink r:id="rId1209" ref="M1207"/>
    <hyperlink r:id="rId1210" ref="M1208"/>
    <hyperlink r:id="rId1211" ref="M1209"/>
    <hyperlink r:id="rId1212" ref="M1210"/>
    <hyperlink r:id="rId1213" ref="M1211"/>
    <hyperlink r:id="rId1214" ref="M1212"/>
    <hyperlink r:id="rId1215" ref="M1213"/>
    <hyperlink r:id="rId1216" ref="M1214"/>
    <hyperlink r:id="rId1217" ref="M1215"/>
    <hyperlink r:id="rId1218" ref="M1216"/>
    <hyperlink r:id="rId1219" ref="M1217"/>
    <hyperlink r:id="rId1220" ref="M1218"/>
    <hyperlink r:id="rId1221" ref="M1219"/>
    <hyperlink r:id="rId1222" ref="M1220"/>
    <hyperlink r:id="rId1223" ref="M1221"/>
    <hyperlink r:id="rId1224" ref="M1222"/>
    <hyperlink r:id="rId1225" ref="M1223"/>
    <hyperlink r:id="rId1226" ref="M1224"/>
    <hyperlink r:id="rId1227" ref="M1225"/>
    <hyperlink r:id="rId1228" ref="M1226"/>
    <hyperlink r:id="rId1229" ref="M1227"/>
    <hyperlink r:id="rId1230" ref="M1228"/>
    <hyperlink r:id="rId1231" ref="M1229"/>
    <hyperlink r:id="rId1232" ref="M1230"/>
    <hyperlink r:id="rId1233" ref="M1231"/>
    <hyperlink r:id="rId1234" ref="M1232"/>
    <hyperlink r:id="rId1235" ref="M1233"/>
    <hyperlink r:id="rId1236" ref="M1234"/>
    <hyperlink r:id="rId1237" ref="M1235"/>
    <hyperlink r:id="rId1238" ref="M1236"/>
    <hyperlink r:id="rId1239" ref="M1237"/>
    <hyperlink r:id="rId1240" ref="M1238"/>
    <hyperlink r:id="rId1241" ref="M1239"/>
    <hyperlink r:id="rId1242" ref="M1240"/>
    <hyperlink r:id="rId1243" ref="M1241"/>
    <hyperlink r:id="rId1244" ref="M1242"/>
    <hyperlink r:id="rId1245" ref="M1243"/>
    <hyperlink r:id="rId1246" ref="M1244"/>
    <hyperlink r:id="rId1247" ref="M1245"/>
    <hyperlink r:id="rId1248" ref="M1246"/>
    <hyperlink r:id="rId1249" ref="M1247"/>
    <hyperlink r:id="rId1250" ref="M1248"/>
    <hyperlink r:id="rId1251" ref="M1249"/>
    <hyperlink r:id="rId1252" ref="M1250"/>
    <hyperlink r:id="rId1253" ref="M1251"/>
    <hyperlink r:id="rId1254" ref="M1252"/>
    <hyperlink r:id="rId1255" ref="M1253"/>
    <hyperlink r:id="rId1256" ref="M1254"/>
    <hyperlink r:id="rId1257" ref="M1255"/>
    <hyperlink r:id="rId1258" ref="M1256"/>
    <hyperlink r:id="rId1259" ref="M1257"/>
    <hyperlink r:id="rId1260" ref="M1258"/>
    <hyperlink r:id="rId1261" ref="M1259"/>
    <hyperlink r:id="rId1262" ref="M1260"/>
    <hyperlink r:id="rId1263" ref="M1261"/>
    <hyperlink r:id="rId1264" ref="M1262"/>
    <hyperlink r:id="rId1265" ref="M1263"/>
    <hyperlink r:id="rId1266" ref="M1264"/>
    <hyperlink r:id="rId1267" ref="M1265"/>
    <hyperlink r:id="rId1268" ref="M1266"/>
    <hyperlink r:id="rId1269" ref="M1267"/>
    <hyperlink r:id="rId1270" ref="M1268"/>
    <hyperlink r:id="rId1271" ref="M1269"/>
    <hyperlink r:id="rId1272" ref="M1270"/>
    <hyperlink r:id="rId1273" ref="M1271"/>
    <hyperlink r:id="rId1274" ref="M1272"/>
    <hyperlink r:id="rId1275" ref="M1273"/>
    <hyperlink r:id="rId1276" ref="M1274"/>
    <hyperlink r:id="rId1277" ref="M1275"/>
    <hyperlink r:id="rId1278" ref="M1276"/>
    <hyperlink r:id="rId1279" ref="M1277"/>
    <hyperlink r:id="rId1280" ref="M1278"/>
    <hyperlink r:id="rId1281" ref="M1279"/>
    <hyperlink r:id="rId1282" ref="M1280"/>
    <hyperlink r:id="rId1283" ref="M1281"/>
    <hyperlink r:id="rId1284" ref="M1282"/>
    <hyperlink r:id="rId1285" ref="M1283"/>
    <hyperlink r:id="rId1286" ref="M1284"/>
    <hyperlink r:id="rId1287" ref="M1285"/>
    <hyperlink r:id="rId1288" ref="M1286"/>
    <hyperlink r:id="rId1289" ref="M1287"/>
    <hyperlink r:id="rId1290" ref="M1288"/>
    <hyperlink r:id="rId1291" ref="M1289"/>
    <hyperlink r:id="rId1292" ref="M1290"/>
    <hyperlink r:id="rId1293" ref="M1291"/>
    <hyperlink r:id="rId1294" ref="M1292"/>
    <hyperlink r:id="rId1295" ref="M1293"/>
    <hyperlink r:id="rId1296" ref="M1294"/>
    <hyperlink r:id="rId1297" ref="M1295"/>
    <hyperlink r:id="rId1298" ref="M1296"/>
    <hyperlink r:id="rId1299" ref="M1297"/>
    <hyperlink r:id="rId1300" ref="M1298"/>
    <hyperlink r:id="rId1301" ref="M1299"/>
    <hyperlink r:id="rId1302" ref="M1300"/>
    <hyperlink r:id="rId1303" ref="M1301"/>
    <hyperlink r:id="rId1304" ref="M1302"/>
    <hyperlink r:id="rId1305" ref="M1303"/>
    <hyperlink r:id="rId1306" ref="M1304"/>
    <hyperlink r:id="rId1307" ref="M1305"/>
    <hyperlink r:id="rId1308" ref="M1306"/>
    <hyperlink r:id="rId1309" ref="M1307"/>
    <hyperlink r:id="rId1310" ref="M1308"/>
    <hyperlink r:id="rId1311" ref="M1309"/>
    <hyperlink r:id="rId1312" ref="M1310"/>
    <hyperlink r:id="rId1313" ref="M1311"/>
    <hyperlink r:id="rId1314" ref="M1312"/>
    <hyperlink r:id="rId1315" ref="M1313"/>
    <hyperlink r:id="rId1316" ref="M1314"/>
    <hyperlink r:id="rId1317" ref="M1315"/>
    <hyperlink r:id="rId1318" ref="M1316"/>
    <hyperlink r:id="rId1319" ref="M1317"/>
    <hyperlink r:id="rId1320" ref="M1318"/>
    <hyperlink r:id="rId1321" ref="M1319"/>
    <hyperlink r:id="rId1322" ref="M1320"/>
    <hyperlink r:id="rId1323" ref="M1321"/>
    <hyperlink r:id="rId1324" ref="M1322"/>
    <hyperlink r:id="rId1325" ref="M1323"/>
    <hyperlink r:id="rId1326" ref="M1324"/>
    <hyperlink r:id="rId1327" ref="M1325"/>
    <hyperlink r:id="rId1328" ref="M1326"/>
    <hyperlink r:id="rId1329" ref="M1327"/>
    <hyperlink r:id="rId1330" ref="M1328"/>
    <hyperlink r:id="rId1331" ref="M1329"/>
    <hyperlink r:id="rId1332" ref="M1330"/>
    <hyperlink r:id="rId1333" ref="M1331"/>
    <hyperlink r:id="rId1334" ref="M1332"/>
    <hyperlink r:id="rId1335" ref="M1333"/>
    <hyperlink r:id="rId1336" ref="M1334"/>
    <hyperlink r:id="rId1337" ref="M1335"/>
    <hyperlink r:id="rId1338" ref="M1336"/>
    <hyperlink r:id="rId1339" ref="M1337"/>
    <hyperlink r:id="rId1340" ref="M1338"/>
    <hyperlink r:id="rId1341" ref="M1339"/>
    <hyperlink r:id="rId1342" ref="M1340"/>
    <hyperlink r:id="rId1343" ref="M1341"/>
    <hyperlink r:id="rId1344" ref="M1342"/>
    <hyperlink r:id="rId1345" ref="M1343"/>
    <hyperlink r:id="rId1346" ref="M1344"/>
    <hyperlink r:id="rId1347" ref="M1345"/>
    <hyperlink r:id="rId1348" ref="M1346"/>
    <hyperlink r:id="rId1349" ref="M1347"/>
    <hyperlink r:id="rId1350" ref="M1348"/>
    <hyperlink r:id="rId1351" ref="M1349"/>
    <hyperlink r:id="rId1352" ref="M1350"/>
    <hyperlink r:id="rId1353" ref="M1351"/>
    <hyperlink r:id="rId1354" ref="M1352"/>
    <hyperlink r:id="rId1355" ref="M1353"/>
    <hyperlink r:id="rId1356" ref="M1354"/>
    <hyperlink r:id="rId1357" ref="M1355"/>
    <hyperlink r:id="rId1358" ref="M1356"/>
    <hyperlink r:id="rId1359" ref="M1357"/>
    <hyperlink r:id="rId1360" ref="M1358"/>
    <hyperlink r:id="rId1361" ref="M1359"/>
    <hyperlink r:id="rId1362" ref="M1360"/>
    <hyperlink r:id="rId1363" ref="M1361"/>
    <hyperlink r:id="rId1364" ref="M1362"/>
    <hyperlink r:id="rId1365" ref="M1363"/>
    <hyperlink r:id="rId1366" ref="M1364"/>
    <hyperlink r:id="rId1367" ref="M1365"/>
    <hyperlink r:id="rId1368" ref="M1366"/>
    <hyperlink r:id="rId1369" ref="M1367"/>
    <hyperlink r:id="rId1370" ref="M1368"/>
    <hyperlink r:id="rId1371" ref="M1369"/>
    <hyperlink r:id="rId1372" ref="M1370"/>
    <hyperlink r:id="rId1373" ref="M1371"/>
    <hyperlink r:id="rId1374" ref="M1372"/>
    <hyperlink r:id="rId1375" ref="M1373"/>
    <hyperlink r:id="rId1376" ref="M1374"/>
    <hyperlink r:id="rId1377" ref="M1375"/>
    <hyperlink r:id="rId1378" ref="M1376"/>
    <hyperlink r:id="rId1379" ref="M1377"/>
    <hyperlink r:id="rId1380" ref="M1378"/>
    <hyperlink r:id="rId1381" ref="M1379"/>
    <hyperlink r:id="rId1382" ref="M1380"/>
    <hyperlink r:id="rId1383" ref="M1381"/>
    <hyperlink r:id="rId1384" ref="M1382"/>
    <hyperlink r:id="rId1385" ref="M1383"/>
    <hyperlink r:id="rId1386" ref="M1384"/>
    <hyperlink r:id="rId1387" ref="M1385"/>
    <hyperlink r:id="rId1388" ref="M1386"/>
    <hyperlink r:id="rId1389" ref="M1387"/>
    <hyperlink r:id="rId1390" ref="M1388"/>
    <hyperlink r:id="rId1391" ref="M1389"/>
    <hyperlink r:id="rId1392" ref="M1390"/>
    <hyperlink r:id="rId1393" ref="M1391"/>
    <hyperlink r:id="rId1394" ref="M1392"/>
    <hyperlink r:id="rId1395" ref="M1393"/>
    <hyperlink r:id="rId1396" ref="M1394"/>
    <hyperlink r:id="rId1397" ref="M1395"/>
    <hyperlink r:id="rId1398" ref="M1396"/>
    <hyperlink r:id="rId1399" ref="M1397"/>
    <hyperlink r:id="rId1400" ref="M1398"/>
    <hyperlink r:id="rId1401" ref="M1399"/>
    <hyperlink r:id="rId1402" ref="M1400"/>
    <hyperlink r:id="rId1403" ref="M1401"/>
    <hyperlink r:id="rId1404" ref="M1402"/>
    <hyperlink r:id="rId1405" ref="M1403"/>
    <hyperlink r:id="rId1406" ref="M1404"/>
    <hyperlink r:id="rId1407" ref="M1405"/>
    <hyperlink r:id="rId1408" ref="M1406"/>
    <hyperlink r:id="rId1409" ref="M1407"/>
    <hyperlink r:id="rId1410" ref="M1408"/>
    <hyperlink r:id="rId1411" ref="M1409"/>
    <hyperlink r:id="rId1412" ref="M1410"/>
    <hyperlink r:id="rId1413" ref="M1411"/>
    <hyperlink r:id="rId1414" ref="M1412"/>
    <hyperlink r:id="rId1415" ref="M1413"/>
    <hyperlink r:id="rId1416" ref="M1414"/>
    <hyperlink r:id="rId1417" ref="M1415"/>
    <hyperlink r:id="rId1418" ref="M1416"/>
    <hyperlink r:id="rId1419" ref="M1417"/>
    <hyperlink r:id="rId1420" ref="M1418"/>
    <hyperlink r:id="rId1421" ref="M1419"/>
    <hyperlink r:id="rId1422" ref="M1420"/>
    <hyperlink r:id="rId1423" ref="M1421"/>
    <hyperlink r:id="rId1424" ref="M1422"/>
    <hyperlink r:id="rId1425" ref="M1423"/>
    <hyperlink r:id="rId1426" ref="M1424"/>
    <hyperlink r:id="rId1427" ref="M1425"/>
    <hyperlink r:id="rId1428" ref="M1426"/>
    <hyperlink r:id="rId1429" ref="M1427"/>
    <hyperlink r:id="rId1430" ref="M1428"/>
    <hyperlink r:id="rId1431" ref="M1429"/>
    <hyperlink r:id="rId1432" ref="M1430"/>
    <hyperlink r:id="rId1433" ref="M1431"/>
    <hyperlink r:id="rId1434" ref="M1432"/>
    <hyperlink r:id="rId1435" ref="M1433"/>
    <hyperlink r:id="rId1436" ref="M1434"/>
    <hyperlink r:id="rId1437" ref="M1435"/>
    <hyperlink r:id="rId1438" ref="M1436"/>
    <hyperlink r:id="rId1439" ref="M1437"/>
    <hyperlink r:id="rId1440" ref="M1438"/>
    <hyperlink r:id="rId1441" ref="M1439"/>
    <hyperlink r:id="rId1442" ref="M1440"/>
    <hyperlink r:id="rId1443" ref="M1441"/>
    <hyperlink r:id="rId1444" ref="M1442"/>
    <hyperlink r:id="rId1445" ref="M1443"/>
    <hyperlink r:id="rId1446" ref="M1444"/>
    <hyperlink r:id="rId1447" ref="M1445"/>
    <hyperlink r:id="rId1448" ref="M1446"/>
    <hyperlink r:id="rId1449" ref="M1447"/>
    <hyperlink r:id="rId1450" ref="M1448"/>
    <hyperlink r:id="rId1451" ref="M1449"/>
    <hyperlink r:id="rId1452" ref="M1450"/>
    <hyperlink r:id="rId1453" ref="M1451"/>
    <hyperlink r:id="rId1454" ref="M1452"/>
    <hyperlink r:id="rId1455" ref="M1453"/>
    <hyperlink r:id="rId1456" ref="M1454"/>
    <hyperlink r:id="rId1457" ref="M1455"/>
    <hyperlink r:id="rId1458" ref="M1456"/>
    <hyperlink r:id="rId1459" ref="M1457"/>
    <hyperlink r:id="rId1460" ref="M1458"/>
    <hyperlink r:id="rId1461" ref="M1459"/>
    <hyperlink r:id="rId1462" ref="M1460"/>
    <hyperlink r:id="rId1463" ref="M1461"/>
    <hyperlink r:id="rId1464" ref="M1462"/>
    <hyperlink r:id="rId1465" ref="M1463"/>
    <hyperlink r:id="rId1466" ref="M1464"/>
    <hyperlink r:id="rId1467" ref="M1465"/>
    <hyperlink r:id="rId1468" ref="M1466"/>
    <hyperlink r:id="rId1469" ref="M1467"/>
    <hyperlink r:id="rId1470" ref="M1468"/>
    <hyperlink r:id="rId1471" ref="M1469"/>
    <hyperlink r:id="rId1472" ref="M1470"/>
    <hyperlink r:id="rId1473" ref="M1471"/>
    <hyperlink r:id="rId1474" ref="M1472"/>
    <hyperlink r:id="rId1475" ref="M1473"/>
    <hyperlink r:id="rId1476" ref="M1474"/>
    <hyperlink r:id="rId1477" ref="M1475"/>
    <hyperlink r:id="rId1478" ref="M1476"/>
    <hyperlink r:id="rId1479" ref="M1477"/>
    <hyperlink r:id="rId1480" ref="M1478"/>
    <hyperlink r:id="rId1481" ref="M1479"/>
    <hyperlink r:id="rId1482" ref="M1480"/>
    <hyperlink r:id="rId1483" ref="M1481"/>
    <hyperlink r:id="rId1484" ref="M1482"/>
    <hyperlink r:id="rId1485" ref="M1483"/>
    <hyperlink r:id="rId1486" ref="M1484"/>
    <hyperlink r:id="rId1487" ref="M1485"/>
    <hyperlink r:id="rId1488" ref="M1486"/>
    <hyperlink r:id="rId1489" ref="M1487"/>
    <hyperlink r:id="rId1490" ref="M1488"/>
    <hyperlink r:id="rId1491" ref="M1489"/>
    <hyperlink r:id="rId1492" ref="M1490"/>
    <hyperlink r:id="rId1493" ref="M1491"/>
    <hyperlink r:id="rId1494" ref="M1492"/>
    <hyperlink r:id="rId1495" ref="M1493"/>
    <hyperlink r:id="rId1496" ref="M1494"/>
    <hyperlink r:id="rId1497" ref="M1495"/>
    <hyperlink r:id="rId1498" ref="M1496"/>
    <hyperlink r:id="rId1499" ref="M1497"/>
    <hyperlink r:id="rId1500" ref="M1498"/>
    <hyperlink r:id="rId1501" ref="M1499"/>
    <hyperlink r:id="rId1502" ref="M1500"/>
    <hyperlink r:id="rId1503" ref="M1501"/>
    <hyperlink r:id="rId1504" ref="M1502"/>
    <hyperlink r:id="rId1505" ref="M1503"/>
    <hyperlink r:id="rId1506" ref="M1504"/>
    <hyperlink r:id="rId1507" ref="M1505"/>
    <hyperlink r:id="rId1508" ref="M1506"/>
    <hyperlink r:id="rId1509" ref="M1507"/>
    <hyperlink r:id="rId1510" ref="M1508"/>
    <hyperlink r:id="rId1511" ref="M1509"/>
    <hyperlink r:id="rId1512" ref="M1510"/>
    <hyperlink r:id="rId1513" ref="M1511"/>
    <hyperlink r:id="rId1514" ref="M1512"/>
    <hyperlink r:id="rId1515" ref="M1513"/>
    <hyperlink r:id="rId1516" ref="M1514"/>
    <hyperlink r:id="rId1517" ref="M1515"/>
    <hyperlink r:id="rId1518" ref="M1516"/>
    <hyperlink r:id="rId1519" ref="M1517"/>
    <hyperlink r:id="rId1520" ref="M1518"/>
    <hyperlink r:id="rId1521" ref="M1519"/>
    <hyperlink r:id="rId1522" ref="M1520"/>
    <hyperlink r:id="rId1523" ref="M1521"/>
    <hyperlink r:id="rId1524" ref="M1522"/>
    <hyperlink r:id="rId1525" ref="M1523"/>
    <hyperlink r:id="rId1526" ref="M1524"/>
    <hyperlink r:id="rId1527" ref="M1525"/>
    <hyperlink r:id="rId1528" ref="M1526"/>
    <hyperlink r:id="rId1529" ref="M1527"/>
    <hyperlink r:id="rId1530" ref="M1528"/>
    <hyperlink r:id="rId1531" ref="M1529"/>
    <hyperlink r:id="rId1532" ref="M1530"/>
    <hyperlink r:id="rId1533" ref="M1531"/>
    <hyperlink r:id="rId1534" ref="M1532"/>
    <hyperlink r:id="rId1535" ref="M1533"/>
    <hyperlink r:id="rId1536" ref="M1534"/>
    <hyperlink r:id="rId1537" ref="M1535"/>
    <hyperlink r:id="rId1538" ref="M1536"/>
    <hyperlink r:id="rId1539" ref="M1537"/>
    <hyperlink r:id="rId1540" ref="M1538"/>
    <hyperlink r:id="rId1541" ref="M1539"/>
    <hyperlink r:id="rId1542" ref="M1540"/>
    <hyperlink r:id="rId1543" ref="M1541"/>
    <hyperlink r:id="rId1544" ref="M1542"/>
    <hyperlink r:id="rId1545" ref="M1543"/>
    <hyperlink r:id="rId1546" ref="M1544"/>
    <hyperlink r:id="rId1547" ref="M1545"/>
    <hyperlink r:id="rId1548" ref="M1546"/>
    <hyperlink r:id="rId1549" ref="M1547"/>
    <hyperlink r:id="rId1550" ref="M1548"/>
    <hyperlink r:id="rId1551" ref="M1549"/>
    <hyperlink r:id="rId1552" ref="M1550"/>
    <hyperlink r:id="rId1553" ref="M1551"/>
    <hyperlink r:id="rId1554" ref="M1552"/>
    <hyperlink r:id="rId1555" ref="M1553"/>
    <hyperlink r:id="rId1556" ref="M1554"/>
    <hyperlink r:id="rId1557" ref="M1555"/>
    <hyperlink r:id="rId1558" ref="M1556"/>
    <hyperlink r:id="rId1559" ref="M1557"/>
    <hyperlink r:id="rId1560" ref="M1558"/>
    <hyperlink r:id="rId1561" ref="M1559"/>
    <hyperlink r:id="rId1562" ref="M1560"/>
    <hyperlink r:id="rId1563" ref="M1561"/>
    <hyperlink r:id="rId1564" ref="M1562"/>
    <hyperlink r:id="rId1565" ref="M1563"/>
    <hyperlink r:id="rId1566" ref="M1564"/>
    <hyperlink r:id="rId1567" ref="M1565"/>
    <hyperlink r:id="rId1568" ref="M1566"/>
    <hyperlink r:id="rId1569" ref="M1567"/>
    <hyperlink r:id="rId1570" ref="M1568"/>
    <hyperlink r:id="rId1571" ref="M1569"/>
    <hyperlink r:id="rId1572" ref="M1570"/>
    <hyperlink r:id="rId1573" ref="M1571"/>
    <hyperlink r:id="rId1574" ref="M1572"/>
    <hyperlink r:id="rId1575" ref="M1573"/>
    <hyperlink r:id="rId1576" ref="M1574"/>
    <hyperlink r:id="rId1577" ref="M1575"/>
    <hyperlink r:id="rId1578" ref="M1576"/>
    <hyperlink r:id="rId1579" ref="M1577"/>
    <hyperlink r:id="rId1580" ref="M1578"/>
    <hyperlink r:id="rId1581" ref="M1579"/>
    <hyperlink r:id="rId1582" ref="M1580"/>
    <hyperlink r:id="rId1583" ref="M1581"/>
    <hyperlink r:id="rId1584" ref="M1582"/>
    <hyperlink r:id="rId1585" ref="M1583"/>
    <hyperlink r:id="rId1586" ref="M1584"/>
    <hyperlink r:id="rId1587" ref="M1585"/>
    <hyperlink r:id="rId1588" ref="M1586"/>
    <hyperlink r:id="rId1589" ref="M1587"/>
    <hyperlink r:id="rId1590" ref="M1588"/>
    <hyperlink r:id="rId1591" ref="M1589"/>
    <hyperlink r:id="rId1592" ref="M1590"/>
    <hyperlink r:id="rId1593" ref="M1591"/>
    <hyperlink r:id="rId1594" ref="M1592"/>
    <hyperlink r:id="rId1595" ref="M1593"/>
    <hyperlink r:id="rId1596" ref="M1594"/>
    <hyperlink r:id="rId1597" ref="M1595"/>
    <hyperlink r:id="rId1598" ref="M1596"/>
    <hyperlink r:id="rId1599" ref="M1597"/>
    <hyperlink r:id="rId1600" ref="M1598"/>
    <hyperlink r:id="rId1601" ref="M1599"/>
    <hyperlink r:id="rId1602" ref="M1600"/>
    <hyperlink r:id="rId1603" ref="M1601"/>
    <hyperlink r:id="rId1604" ref="M1602"/>
    <hyperlink r:id="rId1605" ref="M1603"/>
    <hyperlink r:id="rId1606" ref="M1604"/>
    <hyperlink r:id="rId1607" ref="M1605"/>
    <hyperlink r:id="rId1608" ref="M1606"/>
    <hyperlink r:id="rId1609" ref="M1607"/>
    <hyperlink r:id="rId1610" ref="M1608"/>
    <hyperlink r:id="rId1611" ref="M1609"/>
    <hyperlink r:id="rId1612" ref="M1610"/>
    <hyperlink r:id="rId1613" ref="M1611"/>
    <hyperlink r:id="rId1614" ref="M1612"/>
    <hyperlink r:id="rId1615" ref="M1613"/>
    <hyperlink r:id="rId1616" ref="M1614"/>
    <hyperlink r:id="rId1617" ref="M1615"/>
    <hyperlink r:id="rId1618" ref="M1616"/>
    <hyperlink r:id="rId1619" ref="M1617"/>
    <hyperlink r:id="rId1620" ref="M1618"/>
    <hyperlink r:id="rId1621" ref="M1619"/>
    <hyperlink r:id="rId1622" ref="M1620"/>
    <hyperlink r:id="rId1623" ref="M1621"/>
    <hyperlink r:id="rId1624" ref="M1622"/>
    <hyperlink r:id="rId1625" ref="M1623"/>
    <hyperlink r:id="rId1626" ref="M1624"/>
    <hyperlink r:id="rId1627" ref="M1625"/>
    <hyperlink r:id="rId1628" ref="M1626"/>
    <hyperlink r:id="rId1629" ref="M1627"/>
    <hyperlink r:id="rId1630" ref="M1628"/>
    <hyperlink r:id="rId1631" ref="M1629"/>
    <hyperlink r:id="rId1632" ref="M1630"/>
    <hyperlink r:id="rId1633" ref="M1631"/>
    <hyperlink r:id="rId1634" ref="M1632"/>
    <hyperlink r:id="rId1635" ref="M1633"/>
    <hyperlink r:id="rId1636" ref="M1634"/>
    <hyperlink r:id="rId1637" ref="M1635"/>
    <hyperlink r:id="rId1638" ref="M1636"/>
    <hyperlink r:id="rId1639" ref="M1637"/>
    <hyperlink r:id="rId1640" ref="M1638"/>
    <hyperlink r:id="rId1641" ref="M1639"/>
    <hyperlink r:id="rId1642" ref="M1640"/>
    <hyperlink r:id="rId1643" ref="M1641"/>
    <hyperlink r:id="rId1644" ref="M1642"/>
    <hyperlink r:id="rId1645" ref="M1643"/>
    <hyperlink r:id="rId1646" ref="M1644"/>
    <hyperlink r:id="rId1647" ref="M1645"/>
    <hyperlink r:id="rId1648" ref="M1646"/>
    <hyperlink r:id="rId1649" ref="M1647"/>
    <hyperlink r:id="rId1650" ref="M1648"/>
    <hyperlink r:id="rId1651" ref="M1649"/>
    <hyperlink r:id="rId1652" ref="M1650"/>
    <hyperlink r:id="rId1653" ref="M1651"/>
    <hyperlink r:id="rId1654" ref="M1652"/>
    <hyperlink r:id="rId1655" ref="M1653"/>
    <hyperlink r:id="rId1656" ref="M1654"/>
    <hyperlink r:id="rId1657" ref="M1655"/>
    <hyperlink r:id="rId1658" ref="M1656"/>
    <hyperlink r:id="rId1659" ref="M1657"/>
    <hyperlink r:id="rId1660" ref="M1658"/>
    <hyperlink r:id="rId1661" ref="M1659"/>
    <hyperlink r:id="rId1662" ref="M1660"/>
    <hyperlink r:id="rId1663" ref="M1661"/>
    <hyperlink r:id="rId1664" ref="M1662"/>
    <hyperlink r:id="rId1665" ref="M1663"/>
    <hyperlink r:id="rId1666" ref="M1664"/>
    <hyperlink r:id="rId1667" ref="M1665"/>
    <hyperlink r:id="rId1668" ref="M1666"/>
    <hyperlink r:id="rId1669" ref="M1667"/>
    <hyperlink r:id="rId1670" ref="M1668"/>
    <hyperlink r:id="rId1671" ref="M1669"/>
    <hyperlink r:id="rId1672" ref="M1670"/>
    <hyperlink r:id="rId1673" ref="M1671"/>
    <hyperlink r:id="rId1674" ref="M1672"/>
    <hyperlink r:id="rId1675" ref="M1673"/>
    <hyperlink r:id="rId1676" ref="M1674"/>
    <hyperlink r:id="rId1677" ref="M1675"/>
    <hyperlink r:id="rId1678" ref="M1676"/>
    <hyperlink r:id="rId1679" ref="M1677"/>
    <hyperlink r:id="rId1680" ref="M1678"/>
    <hyperlink r:id="rId1681" ref="M1679"/>
    <hyperlink r:id="rId1682" ref="M1680"/>
    <hyperlink r:id="rId1683" ref="M1681"/>
    <hyperlink r:id="rId1684" ref="M1682"/>
    <hyperlink r:id="rId1685" ref="M1683"/>
    <hyperlink r:id="rId1686" ref="M1684"/>
    <hyperlink r:id="rId1687" ref="M1685"/>
    <hyperlink r:id="rId1688" ref="M1686"/>
    <hyperlink r:id="rId1689" ref="M1687"/>
    <hyperlink r:id="rId1690" ref="M1688"/>
    <hyperlink r:id="rId1691" ref="M1689"/>
    <hyperlink r:id="rId1692" ref="M1690"/>
    <hyperlink r:id="rId1693" ref="M1691"/>
    <hyperlink r:id="rId1694" ref="M1692"/>
    <hyperlink r:id="rId1695" ref="M1693"/>
    <hyperlink r:id="rId1696" ref="M1694"/>
    <hyperlink r:id="rId1697" ref="M1695"/>
    <hyperlink r:id="rId1698" ref="M1696"/>
    <hyperlink r:id="rId1699" ref="M1697"/>
    <hyperlink r:id="rId1700" ref="M1698"/>
    <hyperlink r:id="rId1701" ref="M1699"/>
    <hyperlink r:id="rId1702" ref="M1700"/>
    <hyperlink r:id="rId1703" ref="M1701"/>
    <hyperlink r:id="rId1704" ref="M1702"/>
    <hyperlink r:id="rId1705" ref="M1703"/>
    <hyperlink r:id="rId1706" ref="M1704"/>
    <hyperlink r:id="rId1707" ref="M1705"/>
    <hyperlink r:id="rId1708" ref="M1706"/>
    <hyperlink r:id="rId1709" ref="M1707"/>
    <hyperlink r:id="rId1710" ref="M1708"/>
    <hyperlink r:id="rId1711" ref="M1709"/>
    <hyperlink r:id="rId1712" ref="M1710"/>
    <hyperlink r:id="rId1713" ref="M1711"/>
    <hyperlink r:id="rId1714" ref="M1712"/>
    <hyperlink r:id="rId1715" ref="M1713"/>
    <hyperlink r:id="rId1716" ref="M1714"/>
    <hyperlink r:id="rId1717" ref="M1715"/>
    <hyperlink r:id="rId1718" ref="M1716"/>
    <hyperlink r:id="rId1719" ref="M1717"/>
    <hyperlink r:id="rId1720" ref="M1718"/>
    <hyperlink r:id="rId1721" ref="M1719"/>
    <hyperlink r:id="rId1722" ref="M1720"/>
    <hyperlink r:id="rId1723" ref="M1721"/>
    <hyperlink r:id="rId1724" ref="M1722"/>
    <hyperlink r:id="rId1725" ref="M1723"/>
    <hyperlink r:id="rId1726" ref="M1724"/>
    <hyperlink r:id="rId1727" ref="M1725"/>
    <hyperlink r:id="rId1728" ref="M1726"/>
    <hyperlink r:id="rId1729" ref="M1727"/>
    <hyperlink r:id="rId1730" ref="M1728"/>
    <hyperlink r:id="rId1731" ref="M1729"/>
    <hyperlink r:id="rId1732" ref="M1730"/>
    <hyperlink r:id="rId1733" ref="M1731"/>
    <hyperlink r:id="rId1734" ref="M1732"/>
    <hyperlink r:id="rId1735" ref="M1733"/>
    <hyperlink r:id="rId1736" ref="M1734"/>
    <hyperlink r:id="rId1737" ref="M1735"/>
    <hyperlink r:id="rId1738" ref="M1736"/>
    <hyperlink r:id="rId1739" ref="M1737"/>
    <hyperlink r:id="rId1740" ref="M1738"/>
    <hyperlink r:id="rId1741" ref="M1739"/>
    <hyperlink r:id="rId1742" ref="M1740"/>
    <hyperlink r:id="rId1743" ref="M1741"/>
    <hyperlink r:id="rId1744" ref="M1742"/>
    <hyperlink r:id="rId1745" ref="M1743"/>
    <hyperlink r:id="rId1746" ref="M1744"/>
    <hyperlink r:id="rId1747" ref="M1745"/>
    <hyperlink r:id="rId1748" ref="M1746"/>
    <hyperlink r:id="rId1749" ref="M1747"/>
    <hyperlink r:id="rId1750" ref="M1748"/>
    <hyperlink r:id="rId1751" ref="M1749"/>
    <hyperlink r:id="rId1752" ref="M1750"/>
    <hyperlink r:id="rId1753" ref="M1751"/>
    <hyperlink r:id="rId1754" ref="M1752"/>
    <hyperlink r:id="rId1755" ref="M1753"/>
    <hyperlink r:id="rId1756" ref="M1754"/>
    <hyperlink r:id="rId1757" ref="M1755"/>
    <hyperlink r:id="rId1758" ref="M1756"/>
    <hyperlink r:id="rId1759" ref="M1757"/>
    <hyperlink r:id="rId1760" ref="M1758"/>
    <hyperlink r:id="rId1761" ref="M1759"/>
    <hyperlink r:id="rId1762" ref="M1760"/>
    <hyperlink r:id="rId1763" ref="M1761"/>
    <hyperlink r:id="rId1764" ref="M1762"/>
    <hyperlink r:id="rId1765" ref="M1763"/>
    <hyperlink r:id="rId1766" ref="M1764"/>
    <hyperlink r:id="rId1767" ref="M1765"/>
    <hyperlink r:id="rId1768" ref="M1766"/>
    <hyperlink r:id="rId1769" ref="M1767"/>
    <hyperlink r:id="rId1770" ref="M1768"/>
    <hyperlink r:id="rId1771" ref="M1769"/>
    <hyperlink r:id="rId1772" ref="M1770"/>
    <hyperlink r:id="rId1773" ref="M1771"/>
    <hyperlink r:id="rId1774" ref="M1772"/>
    <hyperlink r:id="rId1775" ref="M1773"/>
    <hyperlink r:id="rId1776" ref="M1774"/>
    <hyperlink r:id="rId1777" ref="M1775"/>
    <hyperlink r:id="rId1778" ref="M1776"/>
    <hyperlink r:id="rId1779" ref="M1777"/>
    <hyperlink r:id="rId1780" ref="M1778"/>
    <hyperlink r:id="rId1781" ref="M1779"/>
    <hyperlink r:id="rId1782" ref="M1780"/>
    <hyperlink r:id="rId1783" ref="M1781"/>
    <hyperlink r:id="rId1784" ref="M1782"/>
    <hyperlink r:id="rId1785" ref="M1783"/>
    <hyperlink r:id="rId1786" ref="M1784"/>
  </hyperlinks>
  <drawing r:id="rId1787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sheetData>
    <row r="1">
      <c r="A1" s="22" t="s">
        <v>94</v>
      </c>
      <c r="B1" s="22" t="s">
        <v>112</v>
      </c>
      <c r="C1" s="22" t="s">
        <v>2286</v>
      </c>
      <c r="I1" s="22" t="s">
        <v>2287</v>
      </c>
    </row>
    <row r="2">
      <c r="B2" s="5" t="s">
        <v>67</v>
      </c>
      <c r="C2" s="22">
        <v>62.95</v>
      </c>
      <c r="I2" s="22"/>
      <c r="J2" s="22"/>
      <c r="K2" s="22" t="s">
        <v>114</v>
      </c>
      <c r="L2" s="22" t="s">
        <v>115</v>
      </c>
      <c r="M2" s="22" t="s">
        <v>2289</v>
      </c>
    </row>
    <row r="3">
      <c r="B3" s="5" t="s">
        <v>67</v>
      </c>
      <c r="C3" s="22">
        <v>62.95</v>
      </c>
      <c r="I3" s="5" t="s">
        <v>67</v>
      </c>
      <c r="J3" s="7" t="s">
        <v>68</v>
      </c>
      <c r="K3" s="32"/>
      <c r="L3" s="32">
        <f t="shared" ref="L3:M3" si="1">AVERAGE(30,40)</f>
        <v>35</v>
      </c>
      <c r="M3" s="32">
        <f t="shared" si="1"/>
        <v>35</v>
      </c>
    </row>
    <row r="4">
      <c r="B4" s="5" t="s">
        <v>67</v>
      </c>
      <c r="C4" s="22">
        <v>44.95</v>
      </c>
      <c r="I4" s="5" t="s">
        <v>69</v>
      </c>
      <c r="J4" s="7" t="s">
        <v>70</v>
      </c>
      <c r="K4" s="32"/>
      <c r="L4" s="32">
        <f t="shared" ref="L4:M4" si="2">AVERAGE(50,70,60,110,110,200)</f>
        <v>100</v>
      </c>
      <c r="M4" s="32">
        <f t="shared" si="2"/>
        <v>100</v>
      </c>
    </row>
    <row r="5">
      <c r="B5" s="5" t="s">
        <v>67</v>
      </c>
      <c r="C5" s="22">
        <v>48.95</v>
      </c>
      <c r="I5" s="5" t="s">
        <v>72</v>
      </c>
      <c r="J5" s="7" t="s">
        <v>73</v>
      </c>
      <c r="K5" s="33"/>
      <c r="L5" s="33">
        <f>AVERAGE(31,53)</f>
        <v>42</v>
      </c>
      <c r="M5" s="32">
        <f t="shared" ref="M5:M7" si="3">L5*1.16</f>
        <v>48.72</v>
      </c>
    </row>
    <row r="6">
      <c r="B6" s="5" t="s">
        <v>67</v>
      </c>
      <c r="C6" s="22">
        <v>34.95</v>
      </c>
      <c r="I6" s="5" t="s">
        <v>74</v>
      </c>
      <c r="J6" s="7" t="s">
        <v>75</v>
      </c>
      <c r="K6" s="33"/>
      <c r="L6" s="33">
        <f>AVERAGE(47,65,56,82)</f>
        <v>62.5</v>
      </c>
      <c r="M6" s="32">
        <f t="shared" si="3"/>
        <v>72.5</v>
      </c>
    </row>
    <row r="7">
      <c r="B7" s="5" t="s">
        <v>67</v>
      </c>
      <c r="C7" s="22">
        <v>48.95</v>
      </c>
      <c r="I7" s="5" t="s">
        <v>76</v>
      </c>
      <c r="J7" s="7" t="s">
        <v>77</v>
      </c>
      <c r="K7" s="33"/>
      <c r="L7" s="33">
        <f>AVERAGE(26,51,63.5,126)</f>
        <v>66.625</v>
      </c>
      <c r="M7" s="32">
        <f t="shared" si="3"/>
        <v>77.285</v>
      </c>
    </row>
    <row r="8">
      <c r="B8" s="5" t="s">
        <v>67</v>
      </c>
      <c r="C8" s="22">
        <v>62.95</v>
      </c>
      <c r="I8" s="5" t="s">
        <v>79</v>
      </c>
      <c r="J8" s="7" t="s">
        <v>80</v>
      </c>
      <c r="K8" s="32"/>
      <c r="L8" s="32">
        <f t="shared" ref="L8:M8" si="4">AVERAGE(30,105,65,95)</f>
        <v>73.75</v>
      </c>
      <c r="M8" s="32">
        <f t="shared" si="4"/>
        <v>73.75</v>
      </c>
    </row>
    <row r="9">
      <c r="B9" s="5" t="s">
        <v>67</v>
      </c>
      <c r="C9" s="22">
        <v>55.95</v>
      </c>
      <c r="I9" s="5" t="s">
        <v>81</v>
      </c>
      <c r="J9" s="7" t="s">
        <v>82</v>
      </c>
      <c r="K9" s="33"/>
      <c r="L9" s="33">
        <f>AVERAGE(37,59)</f>
        <v>48</v>
      </c>
      <c r="M9" s="32">
        <f>L9*1.16</f>
        <v>55.68</v>
      </c>
    </row>
    <row r="10">
      <c r="B10" s="5" t="s">
        <v>67</v>
      </c>
      <c r="C10" s="22">
        <v>55.95</v>
      </c>
      <c r="I10" s="5" t="s">
        <v>84</v>
      </c>
      <c r="J10" s="7" t="s">
        <v>85</v>
      </c>
      <c r="K10" s="32"/>
      <c r="L10" s="32">
        <f t="shared" ref="L10:M10" si="5">AVERAGE(35,100,55)</f>
        <v>63.33333333</v>
      </c>
      <c r="M10" s="32">
        <f t="shared" si="5"/>
        <v>63.33333333</v>
      </c>
    </row>
    <row r="11">
      <c r="B11" s="5" t="s">
        <v>67</v>
      </c>
      <c r="C11" s="22">
        <v>44.95</v>
      </c>
      <c r="I11" s="5" t="s">
        <v>86</v>
      </c>
      <c r="J11" s="7" t="s">
        <v>87</v>
      </c>
      <c r="K11" s="33"/>
      <c r="L11" s="33">
        <f>AVERAGE(35,57)</f>
        <v>46</v>
      </c>
      <c r="M11" s="32">
        <f>L11*1.16</f>
        <v>53.36</v>
      </c>
    </row>
    <row r="12">
      <c r="B12" s="5" t="s">
        <v>67</v>
      </c>
      <c r="C12" s="22">
        <v>44.95</v>
      </c>
      <c r="I12" s="5" t="s">
        <v>88</v>
      </c>
      <c r="J12" s="7" t="s">
        <v>89</v>
      </c>
      <c r="K12" s="32"/>
      <c r="L12" s="32">
        <f t="shared" ref="L12:M12" si="6">AVERAGE(20,40,140,30,250)</f>
        <v>96</v>
      </c>
      <c r="M12" s="32">
        <f t="shared" si="6"/>
        <v>96</v>
      </c>
    </row>
    <row r="13">
      <c r="B13" s="5" t="s">
        <v>67</v>
      </c>
      <c r="C13" s="22">
        <v>71.95</v>
      </c>
    </row>
    <row r="14">
      <c r="B14" s="5" t="s">
        <v>67</v>
      </c>
      <c r="C14" s="22">
        <v>71.95</v>
      </c>
    </row>
    <row r="15">
      <c r="B15" s="5" t="s">
        <v>67</v>
      </c>
      <c r="C15" s="22">
        <v>100.0</v>
      </c>
    </row>
    <row r="16">
      <c r="B16" s="5" t="s">
        <v>67</v>
      </c>
      <c r="C16" s="22">
        <v>34.95</v>
      </c>
    </row>
    <row r="17">
      <c r="B17" s="5" t="s">
        <v>67</v>
      </c>
      <c r="C17" s="22">
        <v>65.0</v>
      </c>
    </row>
    <row r="18">
      <c r="B18" s="5" t="s">
        <v>67</v>
      </c>
      <c r="C18" s="22">
        <v>90.0</v>
      </c>
    </row>
    <row r="19">
      <c r="B19" s="5" t="s">
        <v>67</v>
      </c>
      <c r="C19" s="22">
        <v>45.0</v>
      </c>
    </row>
    <row r="20">
      <c r="B20" s="5" t="s">
        <v>67</v>
      </c>
      <c r="C20" s="22">
        <v>45.0</v>
      </c>
    </row>
    <row r="21">
      <c r="B21" s="5" t="s">
        <v>67</v>
      </c>
      <c r="C21" s="22">
        <v>70.0</v>
      </c>
    </row>
    <row r="22">
      <c r="B22" s="5" t="s">
        <v>67</v>
      </c>
      <c r="C22" s="22">
        <v>34.95</v>
      </c>
    </row>
    <row r="23">
      <c r="B23" s="5" t="s">
        <v>67</v>
      </c>
      <c r="C23" s="22">
        <v>40.0</v>
      </c>
    </row>
    <row r="24">
      <c r="B24" s="5" t="s">
        <v>67</v>
      </c>
      <c r="C24" s="22">
        <v>90.0</v>
      </c>
    </row>
    <row r="25">
      <c r="B25" s="5" t="s">
        <v>67</v>
      </c>
      <c r="C25" s="22">
        <v>90.0</v>
      </c>
    </row>
    <row r="26">
      <c r="B26" s="5" t="s">
        <v>67</v>
      </c>
      <c r="C26" s="22">
        <v>71.96</v>
      </c>
    </row>
    <row r="27">
      <c r="B27" s="5" t="s">
        <v>67</v>
      </c>
      <c r="C27" s="22">
        <v>55.95</v>
      </c>
    </row>
    <row r="28">
      <c r="B28" s="5" t="s">
        <v>67</v>
      </c>
      <c r="C28" s="22">
        <v>66.84</v>
      </c>
    </row>
    <row r="29">
      <c r="B29" s="5" t="s">
        <v>69</v>
      </c>
      <c r="C29" s="22">
        <v>62.95</v>
      </c>
    </row>
    <row r="30">
      <c r="B30" s="5" t="s">
        <v>69</v>
      </c>
      <c r="C30" s="22">
        <v>153.95</v>
      </c>
    </row>
    <row r="31">
      <c r="B31" s="5" t="s">
        <v>69</v>
      </c>
      <c r="C31" s="22">
        <v>98.95</v>
      </c>
    </row>
    <row r="32">
      <c r="B32" s="5" t="s">
        <v>69</v>
      </c>
      <c r="C32" s="22">
        <v>98.95</v>
      </c>
    </row>
    <row r="33">
      <c r="B33" s="5" t="s">
        <v>69</v>
      </c>
      <c r="C33" s="22">
        <v>52.95</v>
      </c>
    </row>
    <row r="34">
      <c r="B34" s="5" t="s">
        <v>69</v>
      </c>
      <c r="C34" s="22">
        <v>139.99</v>
      </c>
    </row>
    <row r="35">
      <c r="B35" s="5" t="s">
        <v>69</v>
      </c>
      <c r="C35" s="22">
        <v>48.95</v>
      </c>
    </row>
    <row r="36">
      <c r="B36" s="5" t="s">
        <v>69</v>
      </c>
      <c r="C36" s="22">
        <v>46.51</v>
      </c>
    </row>
    <row r="37">
      <c r="B37" s="5" t="s">
        <v>69</v>
      </c>
      <c r="C37" s="22">
        <v>69.95</v>
      </c>
    </row>
    <row r="38">
      <c r="B38" s="5" t="s">
        <v>72</v>
      </c>
      <c r="C38" s="22">
        <v>62.95</v>
      </c>
    </row>
    <row r="39">
      <c r="B39" s="5" t="s">
        <v>72</v>
      </c>
      <c r="C39" s="22">
        <v>48.95</v>
      </c>
    </row>
    <row r="40">
      <c r="B40" s="5" t="s">
        <v>72</v>
      </c>
      <c r="C40" s="22">
        <v>55.95</v>
      </c>
    </row>
    <row r="41">
      <c r="B41" s="5" t="s">
        <v>72</v>
      </c>
      <c r="C41" s="22">
        <v>71.95</v>
      </c>
    </row>
    <row r="42">
      <c r="B42" s="5" t="s">
        <v>72</v>
      </c>
      <c r="C42" s="22">
        <v>55.95</v>
      </c>
    </row>
    <row r="43">
      <c r="B43" s="5" t="s">
        <v>72</v>
      </c>
      <c r="C43" s="22">
        <v>53.95</v>
      </c>
    </row>
    <row r="44">
      <c r="B44" s="5" t="s">
        <v>72</v>
      </c>
      <c r="C44" s="22">
        <v>70.0</v>
      </c>
    </row>
    <row r="45">
      <c r="B45" s="5" t="s">
        <v>72</v>
      </c>
      <c r="C45" s="22">
        <v>41.95</v>
      </c>
    </row>
    <row r="46">
      <c r="B46" s="5" t="s">
        <v>72</v>
      </c>
      <c r="C46" s="22">
        <v>49.95</v>
      </c>
    </row>
    <row r="47">
      <c r="B47" s="5" t="s">
        <v>72</v>
      </c>
      <c r="C47" s="22">
        <v>62.95</v>
      </c>
    </row>
    <row r="48">
      <c r="B48" s="5" t="s">
        <v>72</v>
      </c>
      <c r="C48" s="22">
        <v>71.95</v>
      </c>
    </row>
    <row r="49">
      <c r="B49" s="5" t="s">
        <v>72</v>
      </c>
      <c r="C49" s="22">
        <v>100.0</v>
      </c>
    </row>
    <row r="50">
      <c r="B50" s="5" t="s">
        <v>72</v>
      </c>
      <c r="C50" s="22">
        <v>90.0</v>
      </c>
    </row>
    <row r="51">
      <c r="B51" s="5" t="s">
        <v>72</v>
      </c>
      <c r="C51" s="22">
        <v>89.95</v>
      </c>
    </row>
    <row r="52">
      <c r="B52" s="5" t="s">
        <v>72</v>
      </c>
      <c r="C52" s="22">
        <v>89.95</v>
      </c>
    </row>
    <row r="53">
      <c r="B53" s="5" t="s">
        <v>72</v>
      </c>
      <c r="C53" s="22">
        <v>90.0</v>
      </c>
    </row>
    <row r="54">
      <c r="B54" s="5" t="s">
        <v>72</v>
      </c>
      <c r="C54" s="22">
        <v>49.95</v>
      </c>
    </row>
    <row r="55">
      <c r="B55" s="5" t="s">
        <v>72</v>
      </c>
      <c r="C55" s="22">
        <v>71.95</v>
      </c>
    </row>
    <row r="56">
      <c r="B56" s="5" t="s">
        <v>72</v>
      </c>
      <c r="C56" s="22">
        <v>50.67</v>
      </c>
    </row>
    <row r="57">
      <c r="B57" s="5" t="s">
        <v>74</v>
      </c>
      <c r="C57" s="22">
        <v>62.95</v>
      </c>
    </row>
    <row r="58">
      <c r="B58" s="5" t="s">
        <v>74</v>
      </c>
      <c r="C58" s="22">
        <v>40.23</v>
      </c>
    </row>
    <row r="59">
      <c r="B59" s="5" t="s">
        <v>74</v>
      </c>
      <c r="C59" s="22">
        <v>40.01</v>
      </c>
    </row>
    <row r="60">
      <c r="B60" s="5" t="s">
        <v>76</v>
      </c>
      <c r="C60" s="22">
        <v>90.0</v>
      </c>
    </row>
    <row r="61">
      <c r="B61" s="5" t="s">
        <v>76</v>
      </c>
      <c r="C61" s="22">
        <v>65.0</v>
      </c>
    </row>
    <row r="62">
      <c r="B62" s="5" t="s">
        <v>76</v>
      </c>
      <c r="C62" s="22">
        <v>65.0</v>
      </c>
    </row>
    <row r="63">
      <c r="B63" s="5" t="s">
        <v>76</v>
      </c>
      <c r="C63" s="22">
        <v>55.0</v>
      </c>
    </row>
    <row r="64">
      <c r="B64" s="5" t="s">
        <v>76</v>
      </c>
      <c r="C64" s="22">
        <v>40.0</v>
      </c>
    </row>
    <row r="65">
      <c r="B65" s="5" t="s">
        <v>76</v>
      </c>
      <c r="C65" s="22">
        <v>70.0</v>
      </c>
    </row>
    <row r="66">
      <c r="B66" s="5" t="s">
        <v>76</v>
      </c>
      <c r="C66" s="22">
        <v>39.95</v>
      </c>
    </row>
    <row r="67">
      <c r="B67" s="5" t="s">
        <v>76</v>
      </c>
      <c r="C67" s="22">
        <v>75.0</v>
      </c>
    </row>
    <row r="68">
      <c r="B68" s="5" t="s">
        <v>76</v>
      </c>
      <c r="C68" s="22">
        <v>90.0</v>
      </c>
    </row>
    <row r="69">
      <c r="B69" s="5" t="s">
        <v>76</v>
      </c>
      <c r="C69" s="22">
        <v>90.0</v>
      </c>
    </row>
    <row r="70">
      <c r="B70" s="5" t="s">
        <v>76</v>
      </c>
      <c r="C70" s="22">
        <v>70.0</v>
      </c>
    </row>
    <row r="71">
      <c r="B71" s="5" t="s">
        <v>76</v>
      </c>
      <c r="C71" s="22">
        <v>90.0</v>
      </c>
    </row>
    <row r="72">
      <c r="B72" s="5" t="s">
        <v>76</v>
      </c>
      <c r="C72" s="22">
        <v>70.0</v>
      </c>
    </row>
    <row r="73">
      <c r="B73" s="5" t="s">
        <v>76</v>
      </c>
      <c r="C73" s="22">
        <v>75.0</v>
      </c>
    </row>
    <row r="74">
      <c r="B74" s="5" t="s">
        <v>76</v>
      </c>
      <c r="C74" s="22">
        <v>65.37</v>
      </c>
    </row>
    <row r="75">
      <c r="B75" s="5" t="s">
        <v>79</v>
      </c>
      <c r="C75" s="22">
        <v>48.95</v>
      </c>
    </row>
    <row r="76">
      <c r="B76" s="5" t="s">
        <v>79</v>
      </c>
      <c r="C76" s="22">
        <v>62.95</v>
      </c>
    </row>
    <row r="77">
      <c r="B77" s="5" t="s">
        <v>79</v>
      </c>
      <c r="C77" s="22">
        <v>62.95</v>
      </c>
    </row>
    <row r="78">
      <c r="B78" s="5" t="s">
        <v>79</v>
      </c>
      <c r="C78" s="22">
        <v>62.95</v>
      </c>
    </row>
    <row r="79">
      <c r="B79" s="5" t="s">
        <v>79</v>
      </c>
      <c r="C79" s="22">
        <v>71.95</v>
      </c>
    </row>
    <row r="80">
      <c r="B80" s="5" t="s">
        <v>79</v>
      </c>
      <c r="C80" s="22">
        <v>55.95</v>
      </c>
    </row>
    <row r="81">
      <c r="B81" s="5" t="s">
        <v>79</v>
      </c>
      <c r="C81" s="22">
        <v>46.95</v>
      </c>
    </row>
    <row r="82">
      <c r="B82" s="5" t="s">
        <v>79</v>
      </c>
      <c r="C82" s="22">
        <v>71.95</v>
      </c>
    </row>
    <row r="83">
      <c r="B83" s="5" t="s">
        <v>79</v>
      </c>
      <c r="C83" s="22">
        <v>59.95</v>
      </c>
    </row>
    <row r="84">
      <c r="B84" s="5" t="s">
        <v>79</v>
      </c>
      <c r="C84" s="22">
        <v>55.95</v>
      </c>
    </row>
    <row r="85">
      <c r="B85" s="5" t="s">
        <v>79</v>
      </c>
      <c r="C85" s="22">
        <v>70.0</v>
      </c>
    </row>
    <row r="86">
      <c r="B86" s="5" t="s">
        <v>79</v>
      </c>
      <c r="C86" s="22">
        <v>55.0</v>
      </c>
    </row>
    <row r="87">
      <c r="B87" s="5" t="s">
        <v>79</v>
      </c>
      <c r="C87" s="22">
        <v>90.0</v>
      </c>
    </row>
    <row r="88">
      <c r="B88" s="5" t="s">
        <v>79</v>
      </c>
      <c r="C88" s="22">
        <v>90.0</v>
      </c>
    </row>
    <row r="89">
      <c r="B89" s="5" t="s">
        <v>79</v>
      </c>
      <c r="C89" s="22">
        <v>71.95</v>
      </c>
    </row>
    <row r="90">
      <c r="B90" s="5" t="s">
        <v>79</v>
      </c>
      <c r="C90" s="22">
        <v>48.95</v>
      </c>
    </row>
    <row r="91">
      <c r="B91" s="5" t="s">
        <v>79</v>
      </c>
      <c r="C91" s="22">
        <v>55.95</v>
      </c>
    </row>
    <row r="92">
      <c r="B92" s="5" t="s">
        <v>81</v>
      </c>
      <c r="C92" s="22">
        <v>67.95</v>
      </c>
    </row>
    <row r="93">
      <c r="B93" s="5" t="s">
        <v>81</v>
      </c>
      <c r="C93" s="22">
        <v>69.95</v>
      </c>
    </row>
    <row r="94">
      <c r="B94" s="5" t="s">
        <v>81</v>
      </c>
      <c r="C94" s="22">
        <v>55.95</v>
      </c>
    </row>
    <row r="95">
      <c r="B95" s="5" t="s">
        <v>81</v>
      </c>
      <c r="C95" s="22">
        <v>62.95</v>
      </c>
    </row>
    <row r="96">
      <c r="B96" s="5" t="s">
        <v>81</v>
      </c>
      <c r="C96" s="22">
        <v>62.68</v>
      </c>
    </row>
    <row r="97">
      <c r="B97" s="5" t="s">
        <v>81</v>
      </c>
      <c r="C97" s="22">
        <v>62.95</v>
      </c>
    </row>
    <row r="98">
      <c r="B98" s="5" t="s">
        <v>81</v>
      </c>
      <c r="C98" s="22">
        <v>48.95</v>
      </c>
    </row>
    <row r="99">
      <c r="B99" s="5" t="s">
        <v>81</v>
      </c>
      <c r="C99" s="22">
        <v>76.99</v>
      </c>
    </row>
    <row r="100">
      <c r="B100" s="5" t="s">
        <v>81</v>
      </c>
      <c r="C100" s="22">
        <v>54.95</v>
      </c>
    </row>
    <row r="101">
      <c r="B101" s="5" t="s">
        <v>81</v>
      </c>
      <c r="C101" s="22">
        <v>51.95</v>
      </c>
    </row>
    <row r="102">
      <c r="B102" s="5" t="s">
        <v>81</v>
      </c>
      <c r="C102" s="22">
        <v>69.95</v>
      </c>
    </row>
    <row r="103">
      <c r="B103" s="5" t="s">
        <v>81</v>
      </c>
      <c r="C103" s="22">
        <v>111.96</v>
      </c>
    </row>
    <row r="104">
      <c r="B104" s="5" t="s">
        <v>81</v>
      </c>
      <c r="C104" s="22">
        <v>98.95</v>
      </c>
    </row>
    <row r="105">
      <c r="B105" s="5" t="s">
        <v>81</v>
      </c>
      <c r="C105" s="22">
        <v>62.95</v>
      </c>
    </row>
    <row r="106">
      <c r="B106" s="5" t="s">
        <v>81</v>
      </c>
      <c r="C106" s="22">
        <v>62.68</v>
      </c>
    </row>
    <row r="107">
      <c r="B107" s="5" t="s">
        <v>81</v>
      </c>
      <c r="C107" s="22">
        <v>76.66</v>
      </c>
    </row>
    <row r="108">
      <c r="B108" s="5" t="s">
        <v>81</v>
      </c>
      <c r="C108" s="22">
        <v>76.99</v>
      </c>
    </row>
    <row r="109">
      <c r="B109" s="5" t="s">
        <v>84</v>
      </c>
      <c r="C109" s="22">
        <v>71.95</v>
      </c>
    </row>
    <row r="110">
      <c r="B110" s="5" t="s">
        <v>84</v>
      </c>
      <c r="C110" s="22">
        <v>69.95</v>
      </c>
    </row>
    <row r="111">
      <c r="B111" s="5" t="s">
        <v>84</v>
      </c>
      <c r="C111" s="22">
        <v>62.95</v>
      </c>
    </row>
    <row r="112">
      <c r="B112" s="5" t="s">
        <v>84</v>
      </c>
      <c r="C112" s="22">
        <v>48.95</v>
      </c>
    </row>
    <row r="113">
      <c r="B113" s="5" t="s">
        <v>84</v>
      </c>
      <c r="C113" s="22">
        <v>75.95</v>
      </c>
    </row>
    <row r="114">
      <c r="B114" s="5" t="s">
        <v>84</v>
      </c>
      <c r="C114" s="22">
        <v>48.95</v>
      </c>
    </row>
    <row r="115">
      <c r="B115" s="5" t="s">
        <v>84</v>
      </c>
      <c r="C115" s="22">
        <v>91.82</v>
      </c>
    </row>
    <row r="116">
      <c r="B116" s="5" t="s">
        <v>84</v>
      </c>
      <c r="C116" s="22">
        <v>48.92</v>
      </c>
    </row>
    <row r="117">
      <c r="B117" s="5" t="s">
        <v>86</v>
      </c>
      <c r="C117" s="22">
        <v>43.95</v>
      </c>
    </row>
    <row r="118">
      <c r="B118" s="5" t="s">
        <v>86</v>
      </c>
      <c r="C118" s="22">
        <v>43.95</v>
      </c>
    </row>
    <row r="119">
      <c r="B119" s="5" t="s">
        <v>86</v>
      </c>
      <c r="C119" s="22">
        <v>71.95</v>
      </c>
    </row>
    <row r="120">
      <c r="B120" s="5" t="s">
        <v>86</v>
      </c>
      <c r="C120" s="22">
        <v>43.95</v>
      </c>
    </row>
    <row r="121">
      <c r="B121" s="5" t="s">
        <v>86</v>
      </c>
      <c r="C121" s="22">
        <v>56.95</v>
      </c>
    </row>
    <row r="122">
      <c r="B122" s="5" t="s">
        <v>86</v>
      </c>
      <c r="C122" s="22">
        <v>56.95</v>
      </c>
    </row>
    <row r="123">
      <c r="B123" s="5" t="s">
        <v>86</v>
      </c>
      <c r="C123" s="22">
        <v>55.95</v>
      </c>
    </row>
    <row r="124">
      <c r="B124" s="5" t="s">
        <v>86</v>
      </c>
      <c r="C124" s="22">
        <v>71.95</v>
      </c>
    </row>
    <row r="125">
      <c r="B125" s="5" t="s">
        <v>86</v>
      </c>
      <c r="C125" s="22">
        <v>71.95</v>
      </c>
    </row>
    <row r="126">
      <c r="B126" s="5" t="s">
        <v>88</v>
      </c>
      <c r="C126" s="22">
        <v>69.95</v>
      </c>
    </row>
    <row r="127">
      <c r="B127" s="5" t="s">
        <v>88</v>
      </c>
      <c r="C127" s="22">
        <v>76.95</v>
      </c>
    </row>
    <row r="128">
      <c r="B128" s="5" t="s">
        <v>88</v>
      </c>
      <c r="C128" s="22">
        <v>76.95</v>
      </c>
    </row>
    <row r="129">
      <c r="B129" s="5" t="s">
        <v>88</v>
      </c>
      <c r="C129" s="22">
        <v>76.95</v>
      </c>
    </row>
    <row r="130">
      <c r="B130" s="5" t="s">
        <v>88</v>
      </c>
      <c r="C130" s="22">
        <v>98.95</v>
      </c>
    </row>
    <row r="131">
      <c r="B131" s="5" t="s">
        <v>88</v>
      </c>
      <c r="C131" s="22">
        <v>71.95</v>
      </c>
    </row>
    <row r="132">
      <c r="B132" s="5" t="s">
        <v>88</v>
      </c>
      <c r="C132" s="22">
        <v>98.95</v>
      </c>
    </row>
    <row r="133">
      <c r="B133" s="5" t="s">
        <v>88</v>
      </c>
      <c r="C133" s="22">
        <v>48.69</v>
      </c>
    </row>
  </sheetData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1.22" defaultRowHeight="15.0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</sheetData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28.44"/>
    <col customWidth="1" min="2" max="2" width="144.44"/>
    <col customWidth="1" min="3" max="26" width="10.78"/>
  </cols>
  <sheetData>
    <row r="1" ht="16.5" customHeight="1">
      <c r="A1" s="35" t="s">
        <v>2292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ht="16.5" customHeight="1">
      <c r="A2" s="35" t="s">
        <v>2293</v>
      </c>
      <c r="B2" s="38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ht="16.5" customHeight="1">
      <c r="A3" s="35" t="s">
        <v>2294</v>
      </c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ht="16.5" customHeight="1">
      <c r="A4" s="35" t="s">
        <v>2295</v>
      </c>
      <c r="B4" s="38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ht="16.5" customHeight="1">
      <c r="A5" s="35" t="s">
        <v>2296</v>
      </c>
      <c r="B5" s="39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ht="16.5" customHeight="1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ht="16.5" customHeight="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ht="16.5" customHeight="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ht="16.5" customHeight="1">
      <c r="A9" s="35" t="s">
        <v>2297</v>
      </c>
      <c r="B9" s="35" t="s">
        <v>2298</v>
      </c>
      <c r="C9" s="35" t="s">
        <v>2299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ht="16.5" customHeight="1">
      <c r="A10" s="35" t="s">
        <v>2300</v>
      </c>
      <c r="B10" s="39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ht="16.5" customHeight="1">
      <c r="A11" s="35" t="s">
        <v>2301</v>
      </c>
      <c r="B11" s="39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ht="16.5" customHeight="1">
      <c r="A12" s="35" t="s">
        <v>2302</v>
      </c>
      <c r="B12" s="39"/>
      <c r="C12" s="39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ht="16.5" customHeight="1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ht="16.5" customHeight="1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ht="16.5" customHeight="1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ht="16.5" customHeight="1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ht="16.5" customHeight="1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ht="16.5" customHeight="1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ht="16.5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ht="16.5" customHeigh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ht="16.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ht="16.5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ht="16.5" customHeight="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ht="16.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ht="16.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ht="16.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ht="16.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ht="16.5" customHeigh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ht="16.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ht="16.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ht="16.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ht="16.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ht="16.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ht="16.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ht="16.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ht="16.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ht="16.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ht="16.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ht="16.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ht="16.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ht="16.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ht="16.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ht="16.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ht="16.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ht="16.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ht="16.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ht="16.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ht="16.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ht="16.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ht="16.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ht="16.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ht="16.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ht="16.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ht="16.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ht="16.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ht="16.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ht="16.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ht="16.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ht="16.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ht="16.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ht="16.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ht="16.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ht="16.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ht="16.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ht="16.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ht="16.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ht="16.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ht="16.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ht="16.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ht="16.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ht="16.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ht="16.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ht="16.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ht="16.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ht="16.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ht="16.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ht="16.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ht="16.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ht="16.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ht="16.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ht="16.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ht="16.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ht="16.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ht="16.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ht="16.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ht="16.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ht="16.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ht="16.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ht="16.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ht="16.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ht="16.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ht="16.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ht="16.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ht="16.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ht="16.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ht="16.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ht="16.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ht="16.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ht="16.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ht="16.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ht="16.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ht="16.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ht="16.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ht="16.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ht="16.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ht="16.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ht="16.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ht="16.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ht="16.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ht="16.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ht="16.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ht="16.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ht="16.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ht="16.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ht="16.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ht="16.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ht="16.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ht="16.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ht="16.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ht="16.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ht="16.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ht="16.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ht="16.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ht="16.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ht="16.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ht="16.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ht="16.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ht="16.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ht="16.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ht="16.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ht="16.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ht="16.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ht="16.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ht="16.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ht="16.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ht="16.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ht="16.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ht="16.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ht="16.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ht="16.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ht="16.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ht="16.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ht="16.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ht="16.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ht="16.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ht="16.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ht="16.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ht="16.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ht="16.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ht="16.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ht="16.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ht="16.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ht="16.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ht="16.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ht="16.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ht="16.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ht="16.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ht="16.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ht="16.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ht="16.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ht="16.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ht="16.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ht="16.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ht="16.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ht="16.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ht="16.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ht="16.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ht="16.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ht="16.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ht="16.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ht="16.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ht="16.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ht="16.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ht="16.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ht="16.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ht="16.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ht="16.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ht="16.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ht="16.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ht="16.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ht="16.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ht="16.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ht="16.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ht="16.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ht="16.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ht="16.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ht="16.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ht="16.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ht="16.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ht="16.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ht="16.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ht="16.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ht="16.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ht="16.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ht="16.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ht="16.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ht="16.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ht="16.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ht="16.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ht="16.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ht="16.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ht="16.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ht="16.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ht="16.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ht="16.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ht="16.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ht="16.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ht="16.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ht="16.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ht="16.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ht="16.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ht="16.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ht="16.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ht="16.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ht="16.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ht="16.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ht="16.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ht="16.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ht="16.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ht="16.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ht="16.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ht="16.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ht="16.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ht="16.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ht="16.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ht="16.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ht="16.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ht="16.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ht="16.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ht="16.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ht="16.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ht="16.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ht="16.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ht="16.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ht="16.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ht="16.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ht="16.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ht="16.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ht="16.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ht="16.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ht="16.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ht="16.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ht="16.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ht="16.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ht="16.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ht="16.5" customHeight="1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ht="16.5" customHeight="1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ht="16.5" customHeight="1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ht="16.5" customHeight="1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ht="16.5" customHeight="1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ht="16.5" customHeight="1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ht="16.5" customHeight="1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ht="16.5" customHeight="1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ht="16.5" customHeight="1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ht="16.5" customHeight="1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ht="16.5" customHeight="1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ht="16.5" customHeight="1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ht="16.5" customHeight="1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ht="16.5" customHeight="1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ht="16.5" customHeight="1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ht="16.5" customHeight="1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ht="16.5" customHeight="1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ht="16.5" customHeight="1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ht="16.5" customHeight="1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ht="16.5" customHeight="1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ht="16.5" customHeight="1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ht="16.5" customHeight="1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ht="16.5" customHeight="1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ht="16.5" customHeight="1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ht="16.5" customHeight="1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ht="16.5" customHeight="1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ht="16.5" customHeight="1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ht="16.5" customHeight="1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ht="16.5" customHeight="1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ht="16.5" customHeight="1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ht="16.5" customHeight="1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ht="16.5" customHeight="1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ht="16.5" customHeight="1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ht="16.5" customHeight="1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ht="16.5" customHeight="1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ht="16.5" customHeight="1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ht="16.5" customHeight="1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ht="16.5" customHeight="1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ht="16.5" customHeight="1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ht="16.5" customHeight="1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ht="16.5" customHeight="1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ht="16.5" customHeight="1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ht="16.5" customHeight="1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ht="16.5" customHeight="1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ht="16.5" customHeight="1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ht="16.5" customHeight="1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ht="16.5" customHeight="1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ht="16.5" customHeight="1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ht="16.5" customHeight="1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ht="16.5" customHeight="1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ht="16.5" customHeight="1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ht="16.5" customHeight="1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ht="16.5" customHeight="1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ht="16.5" customHeight="1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ht="16.5" customHeight="1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ht="16.5" customHeight="1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ht="16.5" customHeight="1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ht="16.5" customHeight="1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ht="16.5" customHeight="1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ht="16.5" customHeight="1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ht="16.5" customHeight="1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ht="16.5" customHeight="1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ht="16.5" customHeight="1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ht="16.5" customHeight="1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ht="16.5" customHeight="1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ht="16.5" customHeight="1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ht="16.5" customHeight="1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ht="16.5" customHeight="1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ht="16.5" customHeight="1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ht="16.5" customHeight="1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ht="16.5" customHeight="1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ht="16.5" customHeight="1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ht="16.5" customHeight="1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ht="16.5" customHeight="1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ht="16.5" customHeight="1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ht="16.5" customHeight="1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ht="16.5" customHeight="1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ht="16.5" customHeight="1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ht="16.5" customHeight="1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ht="16.5" customHeight="1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ht="16.5" customHeight="1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ht="16.5" customHeight="1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ht="16.5" customHeight="1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ht="16.5" customHeight="1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ht="16.5" customHeight="1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ht="16.5" customHeight="1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ht="16.5" customHeight="1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ht="16.5" customHeight="1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ht="16.5" customHeight="1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ht="16.5" customHeight="1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ht="16.5" customHeight="1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ht="16.5" customHeight="1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ht="16.5" customHeight="1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ht="16.5" customHeight="1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ht="16.5" customHeight="1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ht="16.5" customHeight="1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ht="16.5" customHeight="1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ht="16.5" customHeight="1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ht="16.5" customHeight="1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ht="16.5" customHeight="1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ht="16.5" customHeight="1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ht="16.5" customHeight="1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ht="16.5" customHeight="1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ht="16.5" customHeight="1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ht="16.5" customHeight="1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ht="16.5" customHeight="1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ht="16.5" customHeight="1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ht="16.5" customHeight="1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ht="16.5" customHeight="1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ht="16.5" customHeight="1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ht="16.5" customHeight="1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ht="16.5" customHeight="1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ht="16.5" customHeight="1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ht="16.5" customHeight="1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ht="16.5" customHeight="1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ht="16.5" customHeight="1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ht="16.5" customHeight="1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ht="16.5" customHeight="1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ht="16.5" customHeight="1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ht="16.5" customHeight="1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ht="16.5" customHeight="1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ht="16.5" customHeight="1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ht="16.5" customHeight="1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ht="16.5" customHeight="1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ht="16.5" customHeight="1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ht="16.5" customHeight="1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ht="16.5" customHeight="1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ht="16.5" customHeight="1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ht="16.5" customHeight="1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ht="16.5" customHeight="1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ht="16.5" customHeight="1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ht="16.5" customHeight="1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ht="16.5" customHeight="1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ht="16.5" customHeight="1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ht="16.5" customHeight="1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ht="16.5" customHeight="1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ht="16.5" customHeight="1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ht="16.5" customHeight="1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ht="16.5" customHeight="1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ht="16.5" customHeight="1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ht="16.5" customHeight="1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ht="16.5" customHeight="1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ht="16.5" customHeight="1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ht="16.5" customHeight="1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ht="16.5" customHeight="1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ht="16.5" customHeight="1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ht="16.5" customHeight="1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ht="16.5" customHeight="1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ht="16.5" customHeight="1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ht="16.5" customHeight="1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ht="16.5" customHeight="1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ht="16.5" customHeight="1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ht="16.5" customHeight="1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ht="16.5" customHeight="1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ht="16.5" customHeight="1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ht="16.5" customHeight="1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ht="16.5" customHeight="1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ht="16.5" customHeight="1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ht="16.5" customHeight="1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ht="16.5" customHeight="1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ht="16.5" customHeight="1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ht="16.5" customHeight="1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ht="16.5" customHeight="1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ht="16.5" customHeight="1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ht="16.5" customHeight="1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ht="16.5" customHeight="1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ht="16.5" customHeight="1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ht="16.5" customHeight="1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ht="16.5" customHeight="1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ht="16.5" customHeight="1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ht="16.5" customHeight="1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ht="16.5" customHeight="1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ht="16.5" customHeight="1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ht="16.5" customHeight="1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ht="16.5" customHeight="1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ht="16.5" customHeight="1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ht="16.5" customHeight="1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ht="16.5" customHeight="1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ht="16.5" customHeight="1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ht="16.5" customHeight="1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ht="16.5" customHeight="1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ht="16.5" customHeight="1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ht="16.5" customHeight="1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ht="16.5" customHeight="1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ht="16.5" customHeight="1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ht="16.5" customHeight="1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ht="16.5" customHeight="1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ht="16.5" customHeight="1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ht="16.5" customHeight="1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ht="16.5" customHeight="1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ht="16.5" customHeight="1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ht="16.5" customHeight="1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ht="16.5" customHeight="1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ht="16.5" customHeight="1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ht="16.5" customHeight="1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ht="16.5" customHeight="1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ht="16.5" customHeight="1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ht="16.5" customHeight="1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ht="16.5" customHeight="1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ht="16.5" customHeight="1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ht="16.5" customHeight="1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ht="16.5" customHeight="1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ht="16.5" customHeight="1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ht="16.5" customHeight="1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ht="16.5" customHeight="1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ht="16.5" customHeight="1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ht="16.5" customHeight="1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ht="16.5" customHeight="1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ht="16.5" customHeight="1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ht="16.5" customHeight="1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ht="16.5" customHeight="1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ht="16.5" customHeight="1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ht="16.5" customHeight="1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ht="16.5" customHeight="1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ht="16.5" customHeight="1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ht="16.5" customHeight="1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ht="16.5" customHeight="1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ht="16.5" customHeight="1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ht="16.5" customHeight="1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ht="16.5" customHeight="1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ht="16.5" customHeight="1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ht="16.5" customHeight="1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ht="16.5" customHeight="1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ht="16.5" customHeight="1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ht="16.5" customHeight="1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ht="16.5" customHeight="1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ht="16.5" customHeight="1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ht="16.5" customHeight="1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ht="16.5" customHeight="1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ht="16.5" customHeight="1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ht="16.5" customHeight="1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ht="16.5" customHeight="1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ht="16.5" customHeight="1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ht="16.5" customHeight="1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ht="16.5" customHeight="1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ht="16.5" customHeight="1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ht="16.5" customHeight="1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ht="16.5" customHeight="1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ht="16.5" customHeight="1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ht="16.5" customHeight="1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ht="16.5" customHeight="1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ht="16.5" customHeight="1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ht="16.5" customHeight="1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ht="16.5" customHeight="1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ht="16.5" customHeight="1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ht="16.5" customHeight="1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ht="16.5" customHeight="1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ht="16.5" customHeight="1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ht="16.5" customHeight="1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ht="16.5" customHeight="1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ht="16.5" customHeight="1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ht="16.5" customHeight="1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ht="16.5" customHeight="1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ht="16.5" customHeight="1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ht="16.5" customHeight="1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ht="16.5" customHeight="1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ht="16.5" customHeight="1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ht="16.5" customHeight="1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ht="16.5" customHeight="1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ht="16.5" customHeight="1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ht="16.5" customHeight="1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ht="16.5" customHeight="1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ht="16.5" customHeight="1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ht="16.5" customHeight="1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ht="16.5" customHeight="1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ht="16.5" customHeight="1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ht="16.5" customHeight="1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ht="16.5" customHeight="1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ht="16.5" customHeight="1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ht="16.5" customHeight="1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ht="16.5" customHeight="1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ht="16.5" customHeight="1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ht="16.5" customHeight="1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ht="16.5" customHeight="1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ht="16.5" customHeight="1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ht="16.5" customHeight="1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ht="16.5" customHeight="1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ht="16.5" customHeight="1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ht="16.5" customHeight="1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ht="16.5" customHeight="1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ht="16.5" customHeight="1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ht="16.5" customHeight="1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ht="16.5" customHeight="1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ht="16.5" customHeight="1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ht="16.5" customHeight="1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ht="16.5" customHeight="1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ht="16.5" customHeight="1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ht="16.5" customHeight="1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ht="16.5" customHeight="1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ht="16.5" customHeight="1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ht="16.5" customHeight="1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ht="16.5" customHeight="1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ht="16.5" customHeight="1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ht="16.5" customHeight="1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ht="16.5" customHeight="1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ht="16.5" customHeight="1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ht="16.5" customHeight="1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ht="16.5" customHeight="1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ht="16.5" customHeight="1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ht="16.5" customHeight="1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ht="16.5" customHeight="1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ht="16.5" customHeight="1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ht="16.5" customHeight="1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ht="16.5" customHeight="1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ht="16.5" customHeight="1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ht="16.5" customHeight="1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ht="16.5" customHeight="1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ht="16.5" customHeight="1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ht="16.5" customHeight="1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ht="16.5" customHeight="1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ht="16.5" customHeight="1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ht="16.5" customHeight="1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ht="16.5" customHeight="1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ht="16.5" customHeight="1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ht="16.5" customHeight="1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ht="16.5" customHeight="1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ht="16.5" customHeight="1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ht="16.5" customHeight="1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ht="16.5" customHeight="1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ht="16.5" customHeight="1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ht="16.5" customHeight="1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ht="16.5" customHeight="1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ht="16.5" customHeight="1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ht="16.5" customHeight="1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ht="16.5" customHeight="1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ht="16.5" customHeight="1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ht="16.5" customHeight="1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ht="16.5" customHeight="1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ht="16.5" customHeight="1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ht="16.5" customHeight="1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ht="16.5" customHeight="1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ht="16.5" customHeight="1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ht="16.5" customHeight="1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ht="16.5" customHeight="1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ht="16.5" customHeight="1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ht="16.5" customHeight="1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ht="16.5" customHeight="1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ht="16.5" customHeight="1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ht="16.5" customHeight="1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ht="16.5" customHeight="1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ht="16.5" customHeight="1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ht="16.5" customHeight="1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ht="16.5" customHeight="1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ht="16.5" customHeight="1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ht="16.5" customHeight="1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ht="16.5" customHeight="1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ht="16.5" customHeight="1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ht="16.5" customHeight="1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ht="16.5" customHeight="1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ht="16.5" customHeight="1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ht="16.5" customHeight="1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ht="16.5" customHeight="1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ht="16.5" customHeight="1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ht="16.5" customHeight="1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ht="16.5" customHeight="1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ht="16.5" customHeight="1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ht="16.5" customHeight="1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ht="16.5" customHeight="1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ht="16.5" customHeight="1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ht="16.5" customHeight="1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ht="16.5" customHeight="1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ht="16.5" customHeight="1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ht="16.5" customHeight="1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ht="16.5" customHeight="1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ht="16.5" customHeight="1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ht="16.5" customHeight="1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ht="16.5" customHeight="1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ht="16.5" customHeight="1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ht="16.5" customHeight="1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ht="16.5" customHeight="1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ht="16.5" customHeight="1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ht="16.5" customHeight="1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ht="16.5" customHeight="1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ht="16.5" customHeight="1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ht="16.5" customHeight="1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ht="16.5" customHeight="1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ht="16.5" customHeight="1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ht="16.5" customHeight="1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ht="16.5" customHeight="1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ht="16.5" customHeight="1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ht="16.5" customHeight="1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ht="16.5" customHeight="1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ht="16.5" customHeight="1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ht="16.5" customHeight="1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ht="16.5" customHeight="1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ht="16.5" customHeight="1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ht="16.5" customHeight="1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ht="16.5" customHeight="1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ht="16.5" customHeight="1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ht="16.5" customHeight="1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ht="16.5" customHeight="1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ht="16.5" customHeight="1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ht="16.5" customHeight="1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ht="16.5" customHeight="1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ht="16.5" customHeight="1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ht="16.5" customHeight="1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ht="16.5" customHeight="1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ht="16.5" customHeight="1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ht="16.5" customHeight="1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ht="16.5" customHeight="1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ht="16.5" customHeight="1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ht="16.5" customHeight="1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ht="16.5" customHeight="1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ht="16.5" customHeight="1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ht="16.5" customHeight="1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ht="16.5" customHeight="1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ht="16.5" customHeight="1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ht="16.5" customHeight="1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ht="16.5" customHeight="1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ht="16.5" customHeight="1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ht="16.5" customHeight="1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ht="16.5" customHeight="1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ht="16.5" customHeight="1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ht="16.5" customHeight="1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ht="16.5" customHeight="1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ht="16.5" customHeight="1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ht="16.5" customHeight="1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ht="16.5" customHeight="1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ht="16.5" customHeight="1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ht="16.5" customHeight="1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ht="16.5" customHeight="1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ht="16.5" customHeight="1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ht="16.5" customHeight="1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ht="16.5" customHeight="1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ht="16.5" customHeight="1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ht="16.5" customHeight="1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ht="16.5" customHeight="1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ht="16.5" customHeight="1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ht="16.5" customHeight="1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ht="16.5" customHeight="1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ht="16.5" customHeight="1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ht="16.5" customHeight="1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ht="16.5" customHeight="1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ht="16.5" customHeight="1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ht="16.5" customHeight="1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ht="16.5" customHeight="1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ht="16.5" customHeight="1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ht="16.5" customHeight="1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ht="16.5" customHeight="1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ht="16.5" customHeight="1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ht="16.5" customHeight="1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ht="16.5" customHeight="1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ht="16.5" customHeight="1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ht="16.5" customHeight="1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ht="16.5" customHeight="1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ht="16.5" customHeight="1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ht="16.5" customHeight="1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ht="16.5" customHeight="1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ht="16.5" customHeight="1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ht="16.5" customHeight="1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ht="16.5" customHeight="1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ht="16.5" customHeight="1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ht="16.5" customHeight="1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ht="16.5" customHeight="1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ht="16.5" customHeight="1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ht="16.5" customHeight="1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ht="16.5" customHeight="1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ht="16.5" customHeight="1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ht="16.5" customHeight="1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ht="16.5" customHeight="1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ht="16.5" customHeight="1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ht="16.5" customHeight="1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ht="16.5" customHeight="1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ht="16.5" customHeight="1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ht="16.5" customHeight="1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ht="16.5" customHeight="1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ht="16.5" customHeight="1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ht="16.5" customHeight="1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ht="16.5" customHeight="1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ht="16.5" customHeight="1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ht="16.5" customHeight="1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ht="16.5" customHeight="1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ht="16.5" customHeight="1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ht="16.5" customHeight="1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ht="16.5" customHeight="1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ht="16.5" customHeight="1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ht="16.5" customHeight="1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ht="16.5" customHeight="1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ht="16.5" customHeight="1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ht="16.5" customHeight="1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ht="16.5" customHeight="1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ht="16.5" customHeight="1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ht="16.5" customHeight="1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ht="16.5" customHeight="1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ht="16.5" customHeight="1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ht="16.5" customHeight="1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ht="16.5" customHeight="1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ht="16.5" customHeight="1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ht="16.5" customHeight="1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ht="16.5" customHeight="1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ht="16.5" customHeight="1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ht="16.5" customHeight="1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ht="16.5" customHeight="1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ht="16.5" customHeight="1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ht="16.5" customHeight="1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ht="16.5" customHeight="1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ht="16.5" customHeight="1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ht="16.5" customHeight="1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ht="16.5" customHeight="1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ht="16.5" customHeight="1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ht="16.5" customHeight="1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ht="16.5" customHeight="1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ht="16.5" customHeight="1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ht="16.5" customHeight="1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ht="16.5" customHeight="1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ht="16.5" customHeight="1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ht="16.5" customHeight="1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ht="16.5" customHeight="1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ht="16.5" customHeight="1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ht="16.5" customHeight="1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ht="16.5" customHeight="1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ht="16.5" customHeight="1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ht="16.5" customHeight="1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ht="16.5" customHeight="1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ht="16.5" customHeight="1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ht="16.5" customHeight="1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ht="16.5" customHeight="1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ht="16.5" customHeight="1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ht="16.5" customHeight="1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ht="16.5" customHeight="1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ht="16.5" customHeight="1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ht="16.5" customHeight="1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ht="16.5" customHeight="1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ht="16.5" customHeight="1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ht="16.5" customHeight="1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ht="16.5" customHeight="1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ht="16.5" customHeight="1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ht="16.5" customHeight="1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ht="16.5" customHeight="1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ht="16.5" customHeight="1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ht="16.5" customHeight="1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ht="16.5" customHeight="1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ht="16.5" customHeight="1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ht="16.5" customHeight="1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ht="16.5" customHeight="1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ht="16.5" customHeight="1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ht="16.5" customHeight="1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ht="16.5" customHeight="1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ht="16.5" customHeight="1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ht="16.5" customHeight="1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ht="16.5" customHeight="1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ht="16.5" customHeight="1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ht="16.5" customHeight="1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ht="16.5" customHeight="1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ht="16.5" customHeight="1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ht="16.5" customHeight="1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ht="16.5" customHeight="1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ht="16.5" customHeight="1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ht="16.5" customHeight="1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ht="16.5" customHeight="1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ht="16.5" customHeight="1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ht="16.5" customHeight="1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ht="16.5" customHeight="1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ht="16.5" customHeight="1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ht="16.5" customHeight="1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ht="16.5" customHeight="1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ht="16.5" customHeight="1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ht="16.5" customHeight="1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ht="16.5" customHeight="1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ht="16.5" customHeight="1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ht="16.5" customHeight="1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ht="16.5" customHeight="1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ht="16.5" customHeight="1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ht="16.5" customHeight="1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ht="16.5" customHeight="1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ht="16.5" customHeight="1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ht="16.5" customHeight="1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ht="16.5" customHeight="1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ht="16.5" customHeight="1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ht="16.5" customHeight="1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ht="16.5" customHeight="1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ht="16.5" customHeight="1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ht="16.5" customHeight="1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ht="16.5" customHeight="1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ht="16.5" customHeight="1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ht="16.5" customHeight="1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ht="16.5" customHeight="1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ht="16.5" customHeight="1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ht="16.5" customHeight="1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ht="16.5" customHeight="1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ht="16.5" customHeight="1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ht="16.5" customHeight="1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ht="16.5" customHeight="1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ht="16.5" customHeight="1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ht="16.5" customHeight="1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ht="16.5" customHeight="1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ht="16.5" customHeight="1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ht="16.5" customHeight="1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ht="16.5" customHeight="1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ht="16.5" customHeight="1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ht="16.5" customHeight="1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ht="16.5" customHeight="1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ht="16.5" customHeight="1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ht="16.5" customHeight="1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ht="16.5" customHeight="1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ht="16.5" customHeight="1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ht="16.5" customHeight="1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ht="16.5" customHeight="1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ht="16.5" customHeight="1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ht="16.5" customHeight="1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ht="16.5" customHeight="1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ht="16.5" customHeight="1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ht="16.5" customHeight="1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ht="16.5" customHeight="1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ht="16.5" customHeight="1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ht="16.5" customHeight="1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ht="16.5" customHeight="1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ht="16.5" customHeight="1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ht="16.5" customHeight="1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ht="16.5" customHeight="1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ht="16.5" customHeight="1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ht="16.5" customHeight="1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ht="16.5" customHeight="1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ht="16.5" customHeight="1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ht="16.5" customHeight="1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ht="16.5" customHeight="1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ht="16.5" customHeight="1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ht="16.5" customHeight="1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ht="16.5" customHeight="1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ht="16.5" customHeight="1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ht="16.5" customHeight="1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ht="16.5" customHeight="1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ht="16.5" customHeight="1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ht="16.5" customHeight="1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ht="16.5" customHeight="1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ht="16.5" customHeight="1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ht="16.5" customHeight="1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ht="16.5" customHeight="1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ht="16.5" customHeight="1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ht="16.5" customHeight="1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ht="16.5" customHeight="1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ht="16.5" customHeight="1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ht="16.5" customHeight="1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ht="16.5" customHeight="1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ht="16.5" customHeight="1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ht="16.5" customHeight="1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ht="16.5" customHeight="1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ht="16.5" customHeight="1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ht="16.5" customHeight="1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ht="16.5" customHeight="1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ht="16.5" customHeight="1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ht="16.5" customHeight="1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ht="16.5" customHeight="1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ht="16.5" customHeight="1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ht="16.5" customHeight="1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ht="16.5" customHeight="1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ht="16.5" customHeight="1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ht="16.5" customHeight="1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ht="16.5" customHeight="1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ht="16.5" customHeight="1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ht="16.5" customHeight="1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ht="16.5" customHeight="1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ht="16.5" customHeight="1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ht="16.5" customHeight="1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ht="16.5" customHeight="1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ht="16.5" customHeight="1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ht="16.5" customHeight="1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ht="16.5" customHeight="1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ht="16.5" customHeight="1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ht="16.5" customHeight="1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ht="16.5" customHeight="1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ht="16.5" customHeight="1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ht="16.5" customHeight="1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ht="16.5" customHeight="1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ht="16.5" customHeight="1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ht="16.5" customHeight="1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ht="16.5" customHeight="1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ht="16.5" customHeight="1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ht="16.5" customHeight="1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ht="16.5" customHeight="1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ht="16.5" customHeight="1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ht="16.5" customHeight="1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ht="16.5" customHeight="1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ht="16.5" customHeight="1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ht="16.5" customHeight="1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ht="16.5" customHeight="1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ht="16.5" customHeight="1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ht="16.5" customHeight="1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ht="16.5" customHeight="1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ht="16.5" customHeight="1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ht="16.5" customHeight="1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ht="16.5" customHeight="1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ht="16.5" customHeight="1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ht="16.5" customHeight="1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ht="16.5" customHeight="1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ht="16.5" customHeight="1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ht="16.5" customHeight="1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ht="16.5" customHeight="1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ht="16.5" customHeight="1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ht="16.5" customHeight="1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ht="16.5" customHeight="1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ht="16.5" customHeight="1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ht="16.5" customHeight="1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ht="16.5" customHeight="1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ht="16.5" customHeight="1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ht="16.5" customHeight="1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ht="16.5" customHeight="1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ht="16.5" customHeight="1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ht="16.5" customHeight="1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ht="16.5" customHeight="1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ht="16.5" customHeight="1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ht="16.5" customHeight="1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ht="16.5" customHeight="1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ht="16.5" customHeight="1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ht="16.5" customHeight="1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ht="16.5" customHeight="1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ht="16.5" customHeight="1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ht="16.5" customHeight="1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ht="16.5" customHeight="1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ht="16.5" customHeight="1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ht="16.5" customHeight="1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ht="16.5" customHeight="1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ht="16.5" customHeight="1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ht="16.5" customHeight="1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ht="16.5" customHeight="1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ht="16.5" customHeight="1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ht="16.5" customHeight="1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ht="16.5" customHeight="1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ht="16.5" customHeight="1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ht="16.5" customHeight="1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ht="16.5" customHeight="1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ht="16.5" customHeight="1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ht="16.5" customHeight="1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ht="16.5" customHeight="1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ht="16.5" customHeight="1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ht="16.5" customHeight="1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ht="16.5" customHeight="1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ht="16.5" customHeight="1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ht="16.5" customHeight="1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ht="16.5" customHeight="1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ht="16.5" customHeight="1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ht="16.5" customHeight="1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ht="16.5" customHeight="1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ht="16.5" customHeight="1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ht="16.5" customHeight="1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ht="16.5" customHeight="1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ht="16.5" customHeight="1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ht="16.5" customHeight="1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ht="16.5" customHeight="1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ht="16.5" customHeight="1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ht="16.5" customHeight="1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ht="16.5" customHeight="1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ht="16.5" customHeight="1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ht="16.5" customHeight="1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ht="16.5" customHeight="1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ht="16.5" customHeight="1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ht="16.5" customHeight="1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ht="16.5" customHeight="1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ht="16.5" customHeight="1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ht="16.5" customHeight="1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ht="16.5" customHeight="1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ht="16.5" customHeight="1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ht="16.5" customHeight="1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ht="16.5" customHeight="1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ht="16.5" customHeight="1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printOptions/>
  <pageMargins bottom="1.0" footer="0.0" header="0.0" left="0.75" right="0.75" top="1.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39.0"/>
    <col customWidth="1" min="2" max="2" width="29.78"/>
    <col customWidth="1" min="3" max="25" width="10.78"/>
  </cols>
  <sheetData>
    <row r="1" ht="15.75" customHeight="1">
      <c r="A1" s="41" t="s">
        <v>2303</v>
      </c>
      <c r="B1" s="42" t="s">
        <v>2304</v>
      </c>
      <c r="C1" s="40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ht="15.75" customHeight="1">
      <c r="A2" s="43" t="s">
        <v>2305</v>
      </c>
      <c r="B2" s="44" t="s">
        <v>2306</v>
      </c>
      <c r="C2" s="40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15.75" customHeight="1">
      <c r="A3" s="44" t="s">
        <v>2307</v>
      </c>
      <c r="B3" s="44" t="s">
        <v>2308</v>
      </c>
      <c r="C3" s="40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ht="15.75" customHeight="1">
      <c r="A4" s="45" t="s">
        <v>2309</v>
      </c>
      <c r="B4" s="44" t="s">
        <v>2310</v>
      </c>
      <c r="C4" s="40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ht="15.75" hidden="1" customHeight="1">
      <c r="A5" s="46" t="s">
        <v>2311</v>
      </c>
      <c r="B5" s="47" t="s">
        <v>2312</v>
      </c>
      <c r="C5" s="40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ht="15.75" customHeight="1">
      <c r="A6" s="45" t="s">
        <v>2313</v>
      </c>
      <c r="B6" s="44" t="s">
        <v>2314</v>
      </c>
      <c r="C6" s="40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15.75" customHeight="1">
      <c r="A7" s="45" t="s">
        <v>2315</v>
      </c>
      <c r="B7" s="44" t="s">
        <v>2316</v>
      </c>
      <c r="C7" s="40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ht="15.75" customHeight="1">
      <c r="A8" s="43" t="s">
        <v>2317</v>
      </c>
      <c r="B8" s="44" t="s">
        <v>2318</v>
      </c>
      <c r="C8" s="40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ht="15.75" customHeight="1">
      <c r="A9" s="43" t="s">
        <v>2319</v>
      </c>
      <c r="B9" s="44" t="s">
        <v>18</v>
      </c>
      <c r="C9" s="40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ht="15.75" customHeight="1">
      <c r="A10" s="43" t="s">
        <v>2320</v>
      </c>
      <c r="B10" s="44" t="s">
        <v>2321</v>
      </c>
      <c r="C10" s="40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ht="15.75" customHeight="1">
      <c r="A11" s="43" t="s">
        <v>2322</v>
      </c>
      <c r="B11" s="44" t="s">
        <v>2323</v>
      </c>
      <c r="C11" s="40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ht="15.75" customHeight="1">
      <c r="A12" s="43" t="s">
        <v>2324</v>
      </c>
      <c r="B12" s="44" t="s">
        <v>2325</v>
      </c>
      <c r="C12" s="40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ht="15.75" customHeight="1">
      <c r="A13" s="45" t="s">
        <v>2326</v>
      </c>
      <c r="B13" s="44" t="s">
        <v>2327</v>
      </c>
      <c r="C13" s="40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ht="15.75" customHeight="1">
      <c r="A14" s="48" t="s">
        <v>2328</v>
      </c>
      <c r="B14" s="44" t="s">
        <v>2329</v>
      </c>
      <c r="C14" s="40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</row>
    <row r="15" ht="15.75" customHeight="1">
      <c r="A15" s="45" t="s">
        <v>2330</v>
      </c>
      <c r="B15" s="44" t="s">
        <v>2331</v>
      </c>
      <c r="C15" s="40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ht="15.75" customHeight="1">
      <c r="A16" s="43" t="s">
        <v>2332</v>
      </c>
      <c r="B16" s="44" t="s">
        <v>2333</v>
      </c>
      <c r="C16" s="40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 ht="15.75" customHeight="1">
      <c r="A17" s="45" t="s">
        <v>2334</v>
      </c>
      <c r="B17" s="44" t="s">
        <v>2335</v>
      </c>
      <c r="C17" s="40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</row>
    <row r="18" ht="15.75" customHeight="1">
      <c r="A18" s="49" t="s">
        <v>2336</v>
      </c>
      <c r="B18" s="44" t="s">
        <v>2337</v>
      </c>
      <c r="C18" s="40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ht="15.75" customHeight="1">
      <c r="A19" s="50" t="s">
        <v>2338</v>
      </c>
      <c r="B19" s="44" t="s">
        <v>2339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ht="15.75" customHeight="1">
      <c r="A20" s="51" t="s">
        <v>2340</v>
      </c>
      <c r="B20" s="44" t="s">
        <v>2341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ht="15.75" customHeight="1">
      <c r="A21" s="52"/>
      <c r="B21" s="52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ht="15.75" customHeight="1">
      <c r="A22" s="52"/>
      <c r="B22" s="52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ht="15.75" customHeight="1">
      <c r="A23" s="52"/>
      <c r="B23" s="52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ht="15.75" customHeight="1">
      <c r="A24" s="52"/>
      <c r="B24" s="52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ht="15.7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ht="15.75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</row>
    <row r="27" ht="15.75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ht="15.7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ht="15.7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ht="15.7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ht="15.7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ht="15.7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 ht="15.7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ht="15.7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ht="15.7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ht="15.7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ht="15.7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</row>
    <row r="38" ht="15.7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</row>
    <row r="39" ht="15.7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</row>
    <row r="40" ht="15.7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</row>
    <row r="41" ht="15.7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</row>
    <row r="42" ht="15.7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</row>
    <row r="43" ht="15.7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</row>
    <row r="44" ht="15.7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ht="15.7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ht="15.7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ht="15.75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  <row r="48" ht="15.7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</row>
    <row r="49" ht="15.7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</row>
    <row r="50" ht="15.75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ht="15.75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  <row r="52" ht="15.75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  <row r="53" ht="15.75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</row>
    <row r="54" ht="15.75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</row>
    <row r="55" ht="15.75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</row>
    <row r="56" ht="15.75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</row>
    <row r="57" ht="15.75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</row>
    <row r="58" ht="15.75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</row>
    <row r="59" ht="15.75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</row>
    <row r="60" ht="15.75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</row>
    <row r="61" ht="15.75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</row>
    <row r="62" ht="15.75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</row>
    <row r="63" ht="15.75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</row>
    <row r="64" ht="15.75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</row>
    <row r="65" ht="15.75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</row>
    <row r="66" ht="15.75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ht="15.75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</row>
    <row r="68" ht="15.75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</row>
    <row r="69" ht="15.75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</row>
    <row r="70" ht="15.75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</row>
    <row r="71" ht="15.75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</row>
    <row r="72" ht="15.75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</row>
    <row r="73" ht="15.75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</row>
    <row r="74" ht="15.75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</row>
    <row r="75" ht="15.75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</row>
    <row r="76" ht="15.75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</row>
    <row r="77" ht="15.75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</row>
    <row r="78" ht="15.75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</row>
    <row r="79" ht="15.75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</row>
    <row r="80" ht="15.75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</row>
    <row r="81" ht="15.75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</row>
    <row r="82" ht="15.75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</row>
    <row r="83" ht="15.75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</row>
    <row r="84" ht="15.75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</row>
    <row r="85" ht="15.75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</row>
    <row r="86" ht="15.75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</row>
    <row r="87" ht="15.75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</row>
    <row r="88" ht="15.75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ht="15.75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</row>
    <row r="90" ht="15.75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</row>
    <row r="91" ht="15.75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</row>
    <row r="92" ht="15.75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</row>
    <row r="93" ht="15.75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</row>
    <row r="94" ht="15.75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</row>
    <row r="95" ht="15.75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</row>
    <row r="96" ht="15.75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</row>
    <row r="97" ht="15.75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</row>
    <row r="98" ht="15.75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</row>
    <row r="99" ht="15.75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</row>
    <row r="100" ht="15.75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</row>
    <row r="101" ht="15.75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</row>
    <row r="102" ht="15.75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</row>
    <row r="103" ht="15.75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</row>
    <row r="104" ht="15.75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</row>
    <row r="105" ht="15.75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</row>
    <row r="106" ht="15.75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</row>
    <row r="107" ht="15.75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</row>
    <row r="108" ht="15.75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</row>
    <row r="109" ht="15.75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</row>
    <row r="110" ht="15.75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</row>
    <row r="111" ht="15.75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</row>
    <row r="112" ht="15.75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</row>
    <row r="113" ht="15.75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</row>
    <row r="114" ht="15.75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</row>
    <row r="115" ht="15.75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</row>
    <row r="116" ht="15.75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</row>
    <row r="117" ht="15.75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</row>
    <row r="118" ht="15.75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</row>
    <row r="119" ht="15.75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</row>
    <row r="120" ht="15.75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</row>
    <row r="121" ht="15.75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</row>
    <row r="122" ht="15.75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ht="15.75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</row>
    <row r="124" ht="15.75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</row>
    <row r="125" ht="15.75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</row>
    <row r="126" ht="15.75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</row>
    <row r="127" ht="15.75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</row>
    <row r="128" ht="15.75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</row>
    <row r="129" ht="15.75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</row>
    <row r="130" ht="15.75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</row>
    <row r="131" ht="15.75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</row>
    <row r="132" ht="15.75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</row>
    <row r="133" ht="15.75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</row>
    <row r="134" ht="15.75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</row>
    <row r="135" ht="15.75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</row>
    <row r="136" ht="15.75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</row>
    <row r="137" ht="15.75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</row>
    <row r="138" ht="15.75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</row>
    <row r="139" ht="15.75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</row>
    <row r="140" ht="15.75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</row>
    <row r="141" ht="15.75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</row>
    <row r="142" ht="15.75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</row>
    <row r="143" ht="15.75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</row>
    <row r="144" ht="15.75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</row>
    <row r="145" ht="15.75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</row>
    <row r="146" ht="15.75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</row>
    <row r="147" ht="15.75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</row>
    <row r="148" ht="15.75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</row>
    <row r="149" ht="15.75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</row>
    <row r="150" ht="15.75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</row>
    <row r="151" ht="15.75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</row>
    <row r="152" ht="15.75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</row>
    <row r="153" ht="15.75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</row>
    <row r="154" ht="15.75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</row>
    <row r="155" ht="15.75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</row>
    <row r="156" ht="15.75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</row>
    <row r="157" ht="15.75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</row>
    <row r="158" ht="15.75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</row>
    <row r="159" ht="15.75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</row>
    <row r="160" ht="15.75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</row>
    <row r="161" ht="15.75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</row>
    <row r="162" ht="15.75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</row>
    <row r="163" ht="15.75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</row>
    <row r="164" ht="15.75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</row>
    <row r="165" ht="15.75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</row>
    <row r="166" ht="15.75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</row>
    <row r="167" ht="15.75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</row>
    <row r="168" ht="15.75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</row>
    <row r="169" ht="15.75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</row>
    <row r="170" ht="15.75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</row>
    <row r="171" ht="15.75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</row>
    <row r="172" ht="15.75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</row>
    <row r="173" ht="15.75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</row>
    <row r="174" ht="15.75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</row>
    <row r="175" ht="15.75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</row>
    <row r="176" ht="15.75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</row>
    <row r="177" ht="15.75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</row>
    <row r="178" ht="15.75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</row>
    <row r="179" ht="15.75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</row>
    <row r="180" ht="15.75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</row>
    <row r="181" ht="15.75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</row>
    <row r="182" ht="15.75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</row>
    <row r="183" ht="15.75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</row>
    <row r="184" ht="15.75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</row>
    <row r="185" ht="15.75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</row>
    <row r="186" ht="15.75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</row>
    <row r="187" ht="15.75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</row>
    <row r="188" ht="15.75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</row>
    <row r="189" ht="15.75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</row>
    <row r="190" ht="15.75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</row>
    <row r="191" ht="15.75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</row>
    <row r="192" ht="15.75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</row>
    <row r="193" ht="15.75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</row>
    <row r="194" ht="15.75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</row>
    <row r="195" ht="15.75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</row>
    <row r="196" ht="15.75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</row>
    <row r="197" ht="15.75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</row>
    <row r="198" ht="15.75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</row>
    <row r="199" ht="15.75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</row>
    <row r="200" ht="15.75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</row>
    <row r="201" ht="15.75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</row>
    <row r="202" ht="15.75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</row>
    <row r="203" ht="15.75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</row>
    <row r="204" ht="15.75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</row>
    <row r="205" ht="15.75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</row>
    <row r="206" ht="15.75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</row>
    <row r="207" ht="15.75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</row>
    <row r="208" ht="15.75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</row>
    <row r="209" ht="15.75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</row>
    <row r="210" ht="15.75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</row>
    <row r="211" ht="15.75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</row>
    <row r="212" ht="15.75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</row>
    <row r="213" ht="15.75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</row>
    <row r="214" ht="15.75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</row>
    <row r="215" ht="15.75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</row>
    <row r="216" ht="15.75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</row>
    <row r="217" ht="15.75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</row>
    <row r="218" ht="15.75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</row>
    <row r="219" ht="15.75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</row>
    <row r="220" ht="15.75" customHeight="1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</row>
    <row r="221" ht="15.75" customHeight="1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</row>
    <row r="222" ht="15.75" customHeight="1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</row>
    <row r="223" ht="15.75" customHeight="1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</row>
    <row r="224" ht="15.75" customHeight="1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</row>
    <row r="225" ht="15.75" customHeight="1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</row>
    <row r="226" ht="15.75" customHeight="1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</row>
    <row r="227" ht="15.75" customHeight="1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</row>
    <row r="228" ht="15.75" customHeight="1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</row>
    <row r="229" ht="15.75" customHeight="1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</row>
    <row r="230" ht="15.75" customHeight="1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</row>
    <row r="231" ht="15.75" customHeight="1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</row>
    <row r="232" ht="15.75" customHeight="1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</row>
    <row r="233" ht="15.75" customHeight="1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</row>
    <row r="234" ht="15.75" customHeight="1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</row>
    <row r="235" ht="15.75" customHeight="1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</row>
    <row r="236" ht="15.75" customHeight="1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</row>
    <row r="237" ht="15.75" customHeight="1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</row>
    <row r="238" ht="15.75" customHeight="1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</row>
    <row r="239" ht="15.75" customHeight="1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</row>
    <row r="240" ht="15.75" customHeight="1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</row>
    <row r="241" ht="15.75" customHeight="1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</row>
    <row r="242" ht="15.75" customHeight="1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</row>
    <row r="243" ht="15.75" customHeight="1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</row>
    <row r="244" ht="15.75" customHeight="1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</row>
    <row r="245" ht="15.75" customHeight="1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</row>
    <row r="246" ht="15.75" customHeight="1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</row>
    <row r="247" ht="15.75" customHeight="1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</row>
    <row r="248" ht="15.75" customHeight="1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</row>
    <row r="249" ht="15.75" customHeight="1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</row>
    <row r="250" ht="15.75" customHeight="1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</row>
    <row r="251" ht="15.75" customHeight="1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</row>
    <row r="252" ht="15.75" customHeight="1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</row>
    <row r="253" ht="15.75" customHeight="1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</row>
    <row r="254" ht="15.75" customHeight="1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</row>
    <row r="255" ht="15.75" customHeight="1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</row>
    <row r="256" ht="15.75" customHeight="1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</row>
    <row r="257" ht="15.75" customHeight="1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</row>
    <row r="258" ht="15.75" customHeight="1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</row>
    <row r="259" ht="15.75" customHeight="1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</row>
    <row r="260" ht="15.75" customHeight="1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</row>
    <row r="261" ht="15.75" customHeight="1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</row>
    <row r="262" ht="15.75" customHeight="1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</row>
    <row r="263" ht="15.75" customHeight="1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</row>
    <row r="264" ht="15.75" customHeight="1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</row>
    <row r="265" ht="15.75" customHeight="1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</row>
    <row r="266" ht="15.75" customHeight="1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</row>
    <row r="267" ht="15.75" customHeight="1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</row>
    <row r="268" ht="15.75" customHeight="1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</row>
    <row r="269" ht="15.75" customHeight="1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</row>
    <row r="270" ht="15.75" customHeight="1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</row>
    <row r="271" ht="15.75" customHeight="1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</row>
    <row r="272" ht="15.75" customHeight="1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</row>
    <row r="273" ht="15.75" customHeight="1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</row>
    <row r="274" ht="15.75" customHeight="1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</row>
    <row r="275" ht="15.75" customHeight="1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</row>
    <row r="276" ht="15.75" customHeight="1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</row>
    <row r="277" ht="15.75" customHeight="1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</row>
    <row r="278" ht="15.75" customHeight="1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</row>
    <row r="279" ht="15.75" customHeight="1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</row>
    <row r="280" ht="15.75" customHeight="1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</row>
    <row r="281" ht="15.75" customHeight="1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</row>
    <row r="282" ht="15.75" customHeight="1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</row>
    <row r="283" ht="15.75" customHeight="1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</row>
    <row r="284" ht="15.75" customHeight="1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</row>
    <row r="285" ht="15.75" customHeight="1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</row>
    <row r="286" ht="15.75" customHeight="1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</row>
    <row r="287" ht="15.75" customHeight="1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</row>
    <row r="288" ht="15.75" customHeight="1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</row>
    <row r="289" ht="15.75" customHeight="1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</row>
    <row r="290" ht="15.75" customHeight="1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</row>
    <row r="291" ht="15.75" customHeight="1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</row>
    <row r="292" ht="15.75" customHeight="1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</row>
    <row r="293" ht="15.75" customHeight="1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</row>
    <row r="294" ht="15.75" customHeight="1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</row>
    <row r="295" ht="15.75" customHeight="1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</row>
    <row r="296" ht="15.75" customHeight="1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</row>
    <row r="297" ht="15.75" customHeight="1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</row>
    <row r="298" ht="15.75" customHeight="1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</row>
    <row r="299" ht="15.75" customHeight="1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</row>
    <row r="300" ht="15.75" customHeight="1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</row>
    <row r="301" ht="15.75" customHeight="1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</row>
    <row r="302" ht="15.75" customHeight="1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</row>
    <row r="303" ht="15.75" customHeight="1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</row>
    <row r="304" ht="15.75" customHeight="1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</row>
    <row r="305" ht="15.75" customHeight="1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</row>
    <row r="306" ht="15.75" customHeight="1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</row>
    <row r="307" ht="15.75" customHeight="1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</row>
    <row r="308" ht="15.75" customHeight="1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</row>
    <row r="309" ht="15.75" customHeight="1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</row>
    <row r="310" ht="15.75" customHeight="1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</row>
    <row r="311" ht="15.75" customHeight="1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</row>
    <row r="312" ht="15.75" customHeight="1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</row>
    <row r="313" ht="15.75" customHeight="1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</row>
    <row r="314" ht="15.75" customHeight="1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</row>
    <row r="315" ht="15.75" customHeight="1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</row>
    <row r="316" ht="15.75" customHeight="1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</row>
    <row r="317" ht="15.75" customHeight="1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</row>
    <row r="318" ht="15.75" customHeight="1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</row>
    <row r="319" ht="15.75" customHeight="1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</row>
    <row r="320" ht="15.75" customHeight="1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</row>
    <row r="321" ht="15.75" customHeight="1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</row>
    <row r="322" ht="15.75" customHeight="1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</row>
    <row r="323" ht="15.75" customHeight="1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</row>
    <row r="324" ht="15.75" customHeight="1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</row>
    <row r="325" ht="15.75" customHeight="1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</row>
    <row r="326" ht="15.75" customHeight="1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</row>
    <row r="327" ht="15.75" customHeight="1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</row>
    <row r="328" ht="15.75" customHeight="1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</row>
    <row r="329" ht="15.75" customHeight="1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</row>
    <row r="330" ht="15.75" customHeight="1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</row>
    <row r="331" ht="15.75" customHeight="1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</row>
    <row r="332" ht="15.75" customHeight="1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</row>
    <row r="333" ht="15.75" customHeight="1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</row>
    <row r="334" ht="15.75" customHeight="1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</row>
    <row r="335" ht="15.75" customHeight="1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</row>
    <row r="336" ht="15.75" customHeight="1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</row>
    <row r="337" ht="15.75" customHeight="1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</row>
    <row r="338" ht="15.75" customHeight="1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</row>
    <row r="339" ht="15.75" customHeight="1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</row>
    <row r="340" ht="15.75" customHeight="1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</row>
    <row r="341" ht="15.75" customHeight="1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</row>
    <row r="342" ht="15.75" customHeight="1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</row>
    <row r="343" ht="15.75" customHeight="1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</row>
    <row r="344" ht="15.75" customHeight="1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</row>
    <row r="345" ht="15.75" customHeight="1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</row>
    <row r="346" ht="15.75" customHeight="1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</row>
    <row r="347" ht="15.75" customHeight="1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</row>
    <row r="348" ht="15.75" customHeight="1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</row>
    <row r="349" ht="15.75" customHeight="1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</row>
    <row r="350" ht="15.75" customHeight="1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</row>
    <row r="351" ht="15.75" customHeight="1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</row>
    <row r="352" ht="15.75" customHeight="1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</row>
    <row r="353" ht="15.75" customHeight="1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</row>
    <row r="354" ht="15.75" customHeight="1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</row>
    <row r="355" ht="15.75" customHeight="1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</row>
    <row r="356" ht="15.75" customHeight="1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</row>
    <row r="357" ht="15.75" customHeight="1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</row>
    <row r="358" ht="15.75" customHeight="1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</row>
    <row r="359" ht="15.75" customHeight="1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</row>
    <row r="360" ht="15.75" customHeight="1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</row>
    <row r="361" ht="15.75" customHeight="1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</row>
    <row r="362" ht="15.75" customHeight="1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</row>
    <row r="363" ht="15.75" customHeight="1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</row>
    <row r="364" ht="15.75" customHeight="1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</row>
    <row r="365" ht="15.75" customHeight="1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</row>
    <row r="366" ht="15.75" customHeight="1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</row>
    <row r="367" ht="15.75" customHeight="1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</row>
    <row r="368" ht="15.75" customHeight="1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</row>
    <row r="369" ht="15.75" customHeight="1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</row>
    <row r="370" ht="15.75" customHeight="1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</row>
    <row r="371" ht="15.75" customHeight="1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</row>
    <row r="372" ht="15.75" customHeight="1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</row>
    <row r="373" ht="15.75" customHeight="1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</row>
    <row r="374" ht="15.75" customHeight="1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</row>
    <row r="375" ht="15.75" customHeight="1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</row>
    <row r="376" ht="15.75" customHeight="1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</row>
    <row r="377" ht="15.75" customHeight="1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</row>
    <row r="378" ht="15.75" customHeight="1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</row>
    <row r="379" ht="15.75" customHeight="1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</row>
    <row r="380" ht="15.75" customHeight="1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</row>
    <row r="381" ht="15.75" customHeight="1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</row>
    <row r="382" ht="15.75" customHeight="1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</row>
    <row r="383" ht="15.75" customHeight="1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</row>
    <row r="384" ht="15.75" customHeight="1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</row>
    <row r="385" ht="15.75" customHeight="1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</row>
    <row r="386" ht="15.75" customHeight="1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</row>
    <row r="387" ht="15.75" customHeight="1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</row>
    <row r="388" ht="15.75" customHeight="1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</row>
    <row r="389" ht="15.75" customHeight="1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</row>
    <row r="390" ht="15.75" customHeight="1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</row>
    <row r="391" ht="15.75" customHeight="1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</row>
    <row r="392" ht="15.75" customHeight="1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</row>
    <row r="393" ht="15.75" customHeight="1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</row>
    <row r="394" ht="15.75" customHeight="1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</row>
    <row r="395" ht="15.75" customHeight="1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</row>
    <row r="396" ht="15.75" customHeight="1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</row>
    <row r="397" ht="15.75" customHeight="1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</row>
    <row r="398" ht="15.75" customHeight="1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</row>
    <row r="399" ht="15.75" customHeight="1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</row>
    <row r="400" ht="15.75" customHeight="1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</row>
    <row r="401" ht="15.75" customHeight="1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</row>
    <row r="402" ht="15.75" customHeight="1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</row>
    <row r="403" ht="15.75" customHeight="1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</row>
    <row r="404" ht="15.75" customHeight="1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</row>
    <row r="405" ht="15.75" customHeight="1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</row>
    <row r="406" ht="15.75" customHeight="1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</row>
    <row r="407" ht="15.75" customHeight="1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</row>
    <row r="408" ht="15.75" customHeight="1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</row>
    <row r="409" ht="15.75" customHeight="1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</row>
    <row r="410" ht="15.75" customHeight="1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</row>
    <row r="411" ht="15.75" customHeight="1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</row>
    <row r="412" ht="15.75" customHeight="1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</row>
    <row r="413" ht="15.75" customHeight="1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</row>
    <row r="414" ht="15.75" customHeight="1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</row>
    <row r="415" ht="15.75" customHeight="1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</row>
    <row r="416" ht="15.75" customHeight="1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</row>
    <row r="417" ht="15.75" customHeight="1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</row>
    <row r="418" ht="15.75" customHeight="1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</row>
    <row r="419" ht="15.75" customHeight="1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</row>
    <row r="420" ht="15.75" customHeight="1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</row>
    <row r="421" ht="15.75" customHeight="1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</row>
    <row r="422" ht="15.75" customHeight="1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</row>
    <row r="423" ht="15.75" customHeight="1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</row>
    <row r="424" ht="15.75" customHeight="1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</row>
    <row r="425" ht="15.75" customHeight="1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</row>
    <row r="426" ht="15.75" customHeight="1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</row>
    <row r="427" ht="15.75" customHeight="1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</row>
    <row r="428" ht="15.75" customHeight="1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</row>
    <row r="429" ht="15.75" customHeight="1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</row>
    <row r="430" ht="15.75" customHeight="1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</row>
    <row r="431" ht="15.75" customHeight="1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</row>
    <row r="432" ht="15.75" customHeight="1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</row>
    <row r="433" ht="15.75" customHeight="1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</row>
    <row r="434" ht="15.75" customHeight="1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</row>
    <row r="435" ht="15.75" customHeight="1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</row>
    <row r="436" ht="15.75" customHeight="1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</row>
    <row r="437" ht="15.75" customHeight="1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</row>
    <row r="438" ht="15.75" customHeight="1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</row>
    <row r="439" ht="15.75" customHeight="1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</row>
    <row r="440" ht="15.75" customHeight="1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</row>
    <row r="441" ht="15.75" customHeight="1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</row>
    <row r="442" ht="15.75" customHeight="1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</row>
    <row r="443" ht="15.75" customHeight="1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</row>
    <row r="444" ht="15.75" customHeight="1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</row>
    <row r="445" ht="15.75" customHeight="1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</row>
    <row r="446" ht="15.75" customHeight="1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</row>
    <row r="447" ht="15.75" customHeight="1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</row>
    <row r="448" ht="15.75" customHeight="1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</row>
    <row r="449" ht="15.75" customHeight="1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</row>
    <row r="450" ht="15.75" customHeight="1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</row>
    <row r="451" ht="15.75" customHeight="1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</row>
    <row r="452" ht="15.75" customHeight="1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</row>
    <row r="453" ht="15.75" customHeight="1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</row>
    <row r="454" ht="15.75" customHeight="1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</row>
    <row r="455" ht="15.75" customHeight="1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</row>
    <row r="456" ht="15.75" customHeight="1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</row>
    <row r="457" ht="15.75" customHeight="1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</row>
    <row r="458" ht="15.75" customHeight="1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</row>
    <row r="459" ht="15.75" customHeight="1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</row>
    <row r="460" ht="15.75" customHeight="1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</row>
    <row r="461" ht="15.75" customHeight="1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</row>
    <row r="462" ht="15.75" customHeight="1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</row>
    <row r="463" ht="15.75" customHeight="1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</row>
    <row r="464" ht="15.75" customHeight="1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</row>
    <row r="465" ht="15.75" customHeight="1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</row>
    <row r="466" ht="15.75" customHeight="1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</row>
    <row r="467" ht="15.75" customHeight="1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</row>
    <row r="468" ht="15.75" customHeight="1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</row>
    <row r="469" ht="15.75" customHeight="1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</row>
    <row r="470" ht="15.75" customHeight="1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</row>
    <row r="471" ht="15.75" customHeight="1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</row>
    <row r="472" ht="15.75" customHeight="1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</row>
    <row r="473" ht="15.75" customHeight="1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</row>
    <row r="474" ht="15.75" customHeight="1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</row>
    <row r="475" ht="15.75" customHeight="1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</row>
    <row r="476" ht="15.75" customHeight="1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</row>
    <row r="477" ht="15.75" customHeight="1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</row>
    <row r="478" ht="15.75" customHeight="1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</row>
    <row r="479" ht="15.75" customHeight="1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</row>
    <row r="480" ht="15.75" customHeight="1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</row>
    <row r="481" ht="15.75" customHeight="1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</row>
    <row r="482" ht="15.75" customHeight="1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</row>
    <row r="483" ht="15.75" customHeight="1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</row>
    <row r="484" ht="15.75" customHeight="1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</row>
    <row r="485" ht="15.75" customHeight="1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</row>
    <row r="486" ht="15.75" customHeight="1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</row>
    <row r="487" ht="15.75" customHeight="1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</row>
    <row r="488" ht="15.75" customHeight="1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</row>
    <row r="489" ht="15.75" customHeight="1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</row>
    <row r="490" ht="15.75" customHeight="1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</row>
    <row r="491" ht="15.75" customHeight="1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</row>
    <row r="492" ht="15.75" customHeight="1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</row>
    <row r="493" ht="15.75" customHeight="1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</row>
    <row r="494" ht="15.75" customHeight="1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</row>
    <row r="495" ht="15.75" customHeight="1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</row>
    <row r="496" ht="15.75" customHeight="1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</row>
    <row r="497" ht="15.75" customHeight="1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</row>
    <row r="498" ht="15.75" customHeight="1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</row>
    <row r="499" ht="15.75" customHeight="1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</row>
    <row r="500" ht="15.75" customHeight="1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</row>
    <row r="501" ht="15.75" customHeight="1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</row>
    <row r="502" ht="15.75" customHeight="1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</row>
    <row r="503" ht="15.75" customHeight="1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</row>
    <row r="504" ht="15.75" customHeight="1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</row>
    <row r="505" ht="15.75" customHeight="1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</row>
    <row r="506" ht="15.75" customHeight="1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</row>
    <row r="507" ht="15.75" customHeight="1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</row>
    <row r="508" ht="15.75" customHeight="1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</row>
    <row r="509" ht="15.75" customHeight="1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</row>
    <row r="510" ht="15.75" customHeight="1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</row>
    <row r="511" ht="15.75" customHeight="1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</row>
    <row r="512" ht="15.75" customHeight="1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</row>
    <row r="513" ht="15.75" customHeight="1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</row>
    <row r="514" ht="15.75" customHeight="1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</row>
    <row r="515" ht="15.75" customHeight="1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</row>
    <row r="516" ht="15.75" customHeight="1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</row>
    <row r="517" ht="15.75" customHeight="1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</row>
    <row r="518" ht="15.75" customHeight="1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</row>
    <row r="519" ht="15.75" customHeight="1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</row>
    <row r="520" ht="15.75" customHeight="1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</row>
    <row r="521" ht="15.75" customHeight="1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</row>
    <row r="522" ht="15.75" customHeight="1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</row>
    <row r="523" ht="15.75" customHeight="1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</row>
    <row r="524" ht="15.75" customHeight="1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</row>
    <row r="525" ht="15.75" customHeight="1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</row>
    <row r="526" ht="15.75" customHeight="1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</row>
    <row r="527" ht="15.75" customHeight="1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</row>
    <row r="528" ht="15.75" customHeight="1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</row>
    <row r="529" ht="15.75" customHeight="1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</row>
    <row r="530" ht="15.75" customHeight="1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</row>
    <row r="531" ht="15.75" customHeight="1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</row>
    <row r="532" ht="15.75" customHeight="1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</row>
    <row r="533" ht="15.75" customHeight="1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</row>
    <row r="534" ht="15.75" customHeight="1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</row>
    <row r="535" ht="15.75" customHeight="1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</row>
    <row r="536" ht="15.75" customHeight="1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</row>
    <row r="537" ht="15.75" customHeight="1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</row>
    <row r="538" ht="15.75" customHeight="1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</row>
    <row r="539" ht="15.75" customHeight="1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</row>
    <row r="540" ht="15.75" customHeight="1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</row>
    <row r="541" ht="15.75" customHeight="1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</row>
    <row r="542" ht="15.75" customHeight="1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</row>
    <row r="543" ht="15.75" customHeight="1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</row>
    <row r="544" ht="15.75" customHeight="1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</row>
    <row r="545" ht="15.75" customHeight="1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</row>
    <row r="546" ht="15.75" customHeight="1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</row>
    <row r="547" ht="15.75" customHeight="1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</row>
    <row r="548" ht="15.75" customHeight="1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</row>
    <row r="549" ht="15.75" customHeight="1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</row>
    <row r="550" ht="15.75" customHeight="1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</row>
    <row r="551" ht="15.75" customHeight="1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</row>
    <row r="552" ht="15.75" customHeight="1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</row>
    <row r="553" ht="15.75" customHeight="1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</row>
    <row r="554" ht="15.75" customHeight="1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</row>
    <row r="555" ht="15.75" customHeight="1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</row>
    <row r="556" ht="15.75" customHeight="1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</row>
    <row r="557" ht="15.75" customHeight="1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</row>
    <row r="558" ht="15.75" customHeight="1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</row>
    <row r="559" ht="15.75" customHeight="1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</row>
    <row r="560" ht="15.75" customHeight="1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</row>
    <row r="561" ht="15.75" customHeight="1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</row>
    <row r="562" ht="15.75" customHeight="1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</row>
    <row r="563" ht="15.75" customHeight="1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</row>
    <row r="564" ht="15.75" customHeight="1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</row>
    <row r="565" ht="15.75" customHeight="1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</row>
    <row r="566" ht="15.75" customHeight="1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</row>
    <row r="567" ht="15.75" customHeight="1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</row>
    <row r="568" ht="15.75" customHeight="1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</row>
    <row r="569" ht="15.75" customHeight="1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</row>
    <row r="570" ht="15.75" customHeight="1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</row>
    <row r="571" ht="15.75" customHeight="1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</row>
    <row r="572" ht="15.75" customHeight="1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</row>
    <row r="573" ht="15.75" customHeight="1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</row>
    <row r="574" ht="15.75" customHeight="1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</row>
    <row r="575" ht="15.75" customHeight="1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</row>
    <row r="576" ht="15.75" customHeight="1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</row>
    <row r="577" ht="15.75" customHeight="1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</row>
    <row r="578" ht="15.75" customHeight="1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</row>
    <row r="579" ht="15.75" customHeight="1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</row>
    <row r="580" ht="15.75" customHeight="1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</row>
    <row r="581" ht="15.75" customHeight="1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</row>
    <row r="582" ht="15.75" customHeight="1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</row>
    <row r="583" ht="15.75" customHeight="1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</row>
    <row r="584" ht="15.75" customHeight="1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</row>
    <row r="585" ht="15.75" customHeight="1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</row>
    <row r="586" ht="15.75" customHeight="1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</row>
    <row r="587" ht="15.75" customHeight="1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</row>
    <row r="588" ht="15.75" customHeight="1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</row>
    <row r="589" ht="15.75" customHeight="1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</row>
    <row r="590" ht="15.75" customHeight="1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</row>
    <row r="591" ht="15.75" customHeight="1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</row>
    <row r="592" ht="15.75" customHeight="1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</row>
    <row r="593" ht="15.75" customHeight="1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</row>
    <row r="594" ht="15.75" customHeight="1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</row>
    <row r="595" ht="15.75" customHeight="1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</row>
    <row r="596" ht="15.75" customHeight="1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</row>
    <row r="597" ht="15.75" customHeight="1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</row>
    <row r="598" ht="15.75" customHeight="1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</row>
    <row r="599" ht="15.75" customHeight="1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</row>
    <row r="600" ht="15.75" customHeight="1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</row>
    <row r="601" ht="15.75" customHeight="1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</row>
    <row r="602" ht="15.75" customHeight="1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</row>
    <row r="603" ht="15.75" customHeight="1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</row>
    <row r="604" ht="15.75" customHeight="1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</row>
    <row r="605" ht="15.75" customHeight="1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</row>
    <row r="606" ht="15.75" customHeight="1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</row>
    <row r="607" ht="15.75" customHeight="1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</row>
    <row r="608" ht="15.75" customHeight="1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</row>
    <row r="609" ht="15.75" customHeight="1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</row>
    <row r="610" ht="15.75" customHeight="1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</row>
    <row r="611" ht="15.75" customHeight="1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</row>
    <row r="612" ht="15.75" customHeight="1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</row>
    <row r="613" ht="15.75" customHeight="1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</row>
    <row r="614" ht="15.75" customHeight="1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</row>
    <row r="615" ht="15.75" customHeight="1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</row>
    <row r="616" ht="15.75" customHeight="1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</row>
    <row r="617" ht="15.75" customHeight="1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</row>
    <row r="618" ht="15.75" customHeight="1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</row>
    <row r="619" ht="15.75" customHeight="1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</row>
    <row r="620" ht="15.75" customHeight="1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</row>
    <row r="621" ht="15.75" customHeight="1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</row>
    <row r="622" ht="15.75" customHeight="1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</row>
    <row r="623" ht="15.75" customHeight="1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</row>
    <row r="624" ht="15.75" customHeight="1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</row>
    <row r="625" ht="15.75" customHeight="1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</row>
    <row r="626" ht="15.75" customHeight="1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</row>
    <row r="627" ht="15.75" customHeight="1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</row>
    <row r="628" ht="15.75" customHeight="1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</row>
    <row r="629" ht="15.75" customHeight="1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</row>
    <row r="630" ht="15.75" customHeight="1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</row>
    <row r="631" ht="15.75" customHeight="1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</row>
    <row r="632" ht="15.75" customHeight="1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</row>
    <row r="633" ht="15.75" customHeight="1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</row>
    <row r="634" ht="15.75" customHeight="1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</row>
    <row r="635" ht="15.75" customHeight="1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</row>
    <row r="636" ht="15.75" customHeight="1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</row>
    <row r="637" ht="15.75" customHeight="1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</row>
    <row r="638" ht="15.75" customHeight="1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</row>
    <row r="639" ht="15.75" customHeight="1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</row>
    <row r="640" ht="15.75" customHeight="1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</row>
    <row r="641" ht="15.75" customHeight="1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</row>
    <row r="642" ht="15.75" customHeight="1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</row>
    <row r="643" ht="15.75" customHeight="1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</row>
    <row r="644" ht="15.75" customHeight="1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</row>
    <row r="645" ht="15.75" customHeight="1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</row>
    <row r="646" ht="15.75" customHeight="1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</row>
    <row r="647" ht="15.75" customHeight="1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</row>
    <row r="648" ht="15.75" customHeight="1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</row>
    <row r="649" ht="15.75" customHeight="1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</row>
    <row r="650" ht="15.75" customHeight="1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</row>
    <row r="651" ht="15.75" customHeight="1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</row>
    <row r="652" ht="15.75" customHeight="1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</row>
    <row r="653" ht="15.75" customHeight="1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</row>
    <row r="654" ht="15.75" customHeight="1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</row>
    <row r="655" ht="15.75" customHeight="1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</row>
    <row r="656" ht="15.75" customHeight="1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</row>
    <row r="657" ht="15.75" customHeight="1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</row>
    <row r="658" ht="15.75" customHeight="1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</row>
    <row r="659" ht="15.75" customHeight="1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</row>
    <row r="660" ht="15.75" customHeight="1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</row>
    <row r="661" ht="15.75" customHeight="1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</row>
    <row r="662" ht="15.75" customHeight="1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</row>
    <row r="663" ht="15.75" customHeight="1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</row>
    <row r="664" ht="15.75" customHeight="1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</row>
    <row r="665" ht="15.75" customHeight="1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</row>
    <row r="666" ht="15.75" customHeight="1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</row>
    <row r="667" ht="15.75" customHeight="1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</row>
    <row r="668" ht="15.75" customHeight="1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</row>
    <row r="669" ht="15.75" customHeight="1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</row>
    <row r="670" ht="15.75" customHeight="1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</row>
    <row r="671" ht="15.75" customHeight="1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</row>
    <row r="672" ht="15.75" customHeight="1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</row>
    <row r="673" ht="15.75" customHeight="1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</row>
    <row r="674" ht="15.75" customHeight="1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</row>
    <row r="675" ht="15.75" customHeight="1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</row>
    <row r="676" ht="15.75" customHeight="1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</row>
    <row r="677" ht="15.75" customHeight="1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</row>
    <row r="678" ht="15.75" customHeight="1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</row>
    <row r="679" ht="15.75" customHeight="1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</row>
    <row r="680" ht="15.75" customHeight="1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</row>
    <row r="681" ht="15.75" customHeight="1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</row>
    <row r="682" ht="15.75" customHeight="1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</row>
    <row r="683" ht="15.75" customHeight="1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</row>
    <row r="684" ht="15.75" customHeight="1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</row>
    <row r="685" ht="15.75" customHeight="1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</row>
    <row r="686" ht="15.75" customHeight="1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</row>
    <row r="687" ht="15.75" customHeight="1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</row>
    <row r="688" ht="15.75" customHeight="1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</row>
    <row r="689" ht="15.75" customHeight="1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</row>
    <row r="690" ht="15.75" customHeight="1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</row>
    <row r="691" ht="15.75" customHeight="1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</row>
    <row r="692" ht="15.75" customHeight="1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</row>
    <row r="693" ht="15.75" customHeight="1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</row>
    <row r="694" ht="15.75" customHeight="1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</row>
    <row r="695" ht="15.75" customHeight="1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</row>
    <row r="696" ht="15.75" customHeight="1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</row>
    <row r="697" ht="15.75" customHeight="1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</row>
    <row r="698" ht="15.75" customHeight="1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</row>
    <row r="699" ht="15.75" customHeight="1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</row>
    <row r="700" ht="15.75" customHeight="1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</row>
    <row r="701" ht="15.75" customHeight="1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</row>
    <row r="702" ht="15.75" customHeight="1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</row>
    <row r="703" ht="15.75" customHeight="1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</row>
    <row r="704" ht="15.75" customHeight="1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</row>
    <row r="705" ht="15.75" customHeight="1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</row>
    <row r="706" ht="15.75" customHeight="1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</row>
    <row r="707" ht="15.75" customHeight="1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</row>
    <row r="708" ht="15.75" customHeight="1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</row>
    <row r="709" ht="15.75" customHeight="1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</row>
    <row r="710" ht="15.75" customHeight="1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</row>
    <row r="711" ht="15.75" customHeight="1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</row>
    <row r="712" ht="15.75" customHeight="1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</row>
    <row r="713" ht="15.75" customHeight="1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</row>
    <row r="714" ht="15.75" customHeight="1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</row>
    <row r="715" ht="15.75" customHeight="1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</row>
    <row r="716" ht="15.75" customHeight="1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</row>
    <row r="717" ht="15.75" customHeight="1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</row>
    <row r="718" ht="15.75" customHeight="1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</row>
    <row r="719" ht="15.75" customHeight="1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</row>
    <row r="720" ht="15.75" customHeight="1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</row>
    <row r="721" ht="15.75" customHeight="1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</row>
    <row r="722" ht="15.75" customHeight="1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</row>
    <row r="723" ht="15.75" customHeight="1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</row>
    <row r="724" ht="15.75" customHeight="1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</row>
    <row r="725" ht="15.75" customHeight="1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</row>
    <row r="726" ht="15.75" customHeight="1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</row>
    <row r="727" ht="15.75" customHeight="1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</row>
    <row r="728" ht="15.75" customHeight="1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</row>
    <row r="729" ht="15.75" customHeight="1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</row>
    <row r="730" ht="15.75" customHeight="1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</row>
    <row r="731" ht="15.75" customHeight="1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</row>
    <row r="732" ht="15.75" customHeight="1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</row>
    <row r="733" ht="15.75" customHeight="1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</row>
    <row r="734" ht="15.75" customHeight="1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</row>
    <row r="735" ht="15.75" customHeight="1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</row>
    <row r="736" ht="15.75" customHeight="1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</row>
    <row r="737" ht="15.75" customHeight="1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</row>
    <row r="738" ht="15.75" customHeight="1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</row>
    <row r="739" ht="15.75" customHeight="1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</row>
    <row r="740" ht="15.75" customHeight="1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</row>
    <row r="741" ht="15.75" customHeight="1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</row>
    <row r="742" ht="15.75" customHeight="1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</row>
    <row r="743" ht="15.75" customHeight="1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</row>
    <row r="744" ht="15.75" customHeight="1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</row>
    <row r="745" ht="15.75" customHeight="1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</row>
    <row r="746" ht="15.75" customHeight="1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</row>
    <row r="747" ht="15.75" customHeight="1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</row>
    <row r="748" ht="15.75" customHeight="1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</row>
    <row r="749" ht="15.75" customHeight="1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</row>
    <row r="750" ht="15.75" customHeight="1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</row>
    <row r="751" ht="15.75" customHeight="1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</row>
    <row r="752" ht="15.75" customHeight="1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</row>
    <row r="753" ht="15.75" customHeight="1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</row>
    <row r="754" ht="15.75" customHeight="1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</row>
    <row r="755" ht="15.75" customHeight="1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</row>
    <row r="756" ht="15.75" customHeight="1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</row>
    <row r="757" ht="15.75" customHeight="1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</row>
    <row r="758" ht="15.75" customHeight="1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</row>
    <row r="759" ht="15.75" customHeight="1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</row>
    <row r="760" ht="15.75" customHeight="1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</row>
    <row r="761" ht="15.75" customHeight="1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</row>
    <row r="762" ht="15.75" customHeight="1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</row>
    <row r="763" ht="15.75" customHeight="1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</row>
    <row r="764" ht="15.75" customHeight="1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</row>
    <row r="765" ht="15.75" customHeight="1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</row>
    <row r="766" ht="15.75" customHeight="1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</row>
    <row r="767" ht="15.75" customHeight="1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</row>
    <row r="768" ht="15.75" customHeight="1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</row>
    <row r="769" ht="15.75" customHeight="1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</row>
    <row r="770" ht="15.75" customHeight="1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</row>
    <row r="771" ht="15.75" customHeight="1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</row>
    <row r="772" ht="15.75" customHeight="1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</row>
    <row r="773" ht="15.75" customHeight="1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</row>
    <row r="774" ht="15.75" customHeight="1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</row>
    <row r="775" ht="15.75" customHeight="1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</row>
    <row r="776" ht="15.75" customHeight="1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</row>
    <row r="777" ht="15.75" customHeight="1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</row>
    <row r="778" ht="15.75" customHeight="1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</row>
    <row r="779" ht="15.75" customHeight="1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</row>
    <row r="780" ht="15.75" customHeight="1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</row>
    <row r="781" ht="15.75" customHeight="1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</row>
    <row r="782" ht="15.75" customHeight="1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</row>
    <row r="783" ht="15.75" customHeight="1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</row>
    <row r="784" ht="15.75" customHeight="1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</row>
    <row r="785" ht="15.75" customHeight="1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</row>
    <row r="786" ht="15.75" customHeight="1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</row>
    <row r="787" ht="15.75" customHeight="1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</row>
    <row r="788" ht="15.75" customHeight="1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</row>
    <row r="789" ht="15.75" customHeight="1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</row>
    <row r="790" ht="15.75" customHeight="1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</row>
    <row r="791" ht="15.75" customHeight="1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</row>
    <row r="792" ht="15.75" customHeight="1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</row>
    <row r="793" ht="15.75" customHeight="1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</row>
    <row r="794" ht="15.75" customHeight="1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</row>
    <row r="795" ht="15.75" customHeight="1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</row>
    <row r="796" ht="15.75" customHeight="1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</row>
    <row r="797" ht="15.75" customHeight="1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</row>
    <row r="798" ht="15.75" customHeight="1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</row>
    <row r="799" ht="15.75" customHeight="1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</row>
    <row r="800" ht="15.75" customHeight="1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</row>
    <row r="801" ht="15.75" customHeight="1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</row>
    <row r="802" ht="15.75" customHeight="1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</row>
    <row r="803" ht="15.75" customHeight="1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</row>
    <row r="804" ht="15.75" customHeight="1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</row>
    <row r="805" ht="15.75" customHeight="1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</row>
    <row r="806" ht="15.75" customHeight="1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</row>
    <row r="807" ht="15.75" customHeight="1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</row>
    <row r="808" ht="15.75" customHeight="1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</row>
    <row r="809" ht="15.75" customHeight="1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</row>
    <row r="810" ht="15.75" customHeight="1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</row>
    <row r="811" ht="15.75" customHeight="1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</row>
    <row r="812" ht="15.75" customHeight="1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</row>
    <row r="813" ht="15.75" customHeight="1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</row>
    <row r="814" ht="15.75" customHeight="1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</row>
    <row r="815" ht="15.75" customHeight="1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</row>
    <row r="816" ht="15.75" customHeight="1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</row>
    <row r="817" ht="15.75" customHeight="1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</row>
    <row r="818" ht="15.75" customHeight="1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</row>
    <row r="819" ht="15.75" customHeight="1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</row>
    <row r="820" ht="15.75" customHeight="1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</row>
    <row r="821" ht="15.75" customHeight="1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</row>
    <row r="822" ht="15.75" customHeight="1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</row>
    <row r="823" ht="15.75" customHeight="1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</row>
    <row r="824" ht="15.75" customHeight="1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</row>
    <row r="825" ht="15.75" customHeight="1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</row>
    <row r="826" ht="15.75" customHeight="1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</row>
    <row r="827" ht="15.75" customHeight="1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</row>
    <row r="828" ht="15.75" customHeight="1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</row>
    <row r="829" ht="15.75" customHeight="1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</row>
    <row r="830" ht="15.75" customHeight="1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</row>
    <row r="831" ht="15.75" customHeight="1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</row>
    <row r="832" ht="15.75" customHeight="1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</row>
    <row r="833" ht="15.75" customHeight="1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</row>
    <row r="834" ht="15.75" customHeight="1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</row>
    <row r="835" ht="15.75" customHeight="1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</row>
    <row r="836" ht="15.75" customHeight="1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</row>
    <row r="837" ht="15.75" customHeight="1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</row>
    <row r="838" ht="15.75" customHeight="1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</row>
    <row r="839" ht="15.75" customHeight="1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</row>
    <row r="840" ht="15.75" customHeight="1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</row>
    <row r="841" ht="15.75" customHeight="1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</row>
    <row r="842" ht="15.75" customHeight="1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</row>
    <row r="843" ht="15.75" customHeight="1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</row>
    <row r="844" ht="15.75" customHeight="1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</row>
    <row r="845" ht="15.75" customHeight="1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</row>
    <row r="846" ht="15.75" customHeight="1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</row>
    <row r="847" ht="15.75" customHeight="1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</row>
    <row r="848" ht="15.75" customHeight="1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</row>
    <row r="849" ht="15.75" customHeight="1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</row>
    <row r="850" ht="15.75" customHeight="1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</row>
    <row r="851" ht="15.75" customHeight="1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</row>
    <row r="852" ht="15.75" customHeight="1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</row>
    <row r="853" ht="15.75" customHeight="1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</row>
    <row r="854" ht="15.75" customHeight="1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</row>
    <row r="855" ht="15.75" customHeight="1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</row>
    <row r="856" ht="15.75" customHeight="1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</row>
    <row r="857" ht="15.75" customHeight="1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</row>
    <row r="858" ht="15.75" customHeight="1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</row>
    <row r="859" ht="15.75" customHeight="1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</row>
    <row r="860" ht="15.75" customHeight="1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</row>
    <row r="861" ht="15.75" customHeight="1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</row>
    <row r="862" ht="15.75" customHeight="1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</row>
    <row r="863" ht="15.75" customHeight="1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</row>
    <row r="864" ht="15.75" customHeight="1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</row>
    <row r="865" ht="15.75" customHeight="1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</row>
    <row r="866" ht="15.75" customHeight="1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</row>
    <row r="867" ht="15.75" customHeight="1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</row>
    <row r="868" ht="15.75" customHeight="1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</row>
    <row r="869" ht="15.75" customHeight="1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</row>
    <row r="870" ht="15.75" customHeight="1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</row>
    <row r="871" ht="15.75" customHeight="1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</row>
    <row r="872" ht="15.75" customHeight="1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</row>
    <row r="873" ht="15.75" customHeight="1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</row>
    <row r="874" ht="15.75" customHeight="1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</row>
    <row r="875" ht="15.75" customHeight="1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</row>
    <row r="876" ht="15.75" customHeight="1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</row>
    <row r="877" ht="15.75" customHeight="1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</row>
    <row r="878" ht="15.75" customHeight="1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</row>
    <row r="879" ht="15.75" customHeight="1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</row>
    <row r="880" ht="15.75" customHeight="1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</row>
    <row r="881" ht="15.75" customHeight="1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</row>
    <row r="882" ht="15.75" customHeight="1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</row>
    <row r="883" ht="15.75" customHeight="1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</row>
    <row r="884" ht="15.75" customHeight="1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</row>
    <row r="885" ht="15.75" customHeight="1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</row>
    <row r="886" ht="15.75" customHeight="1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</row>
    <row r="887" ht="15.75" customHeight="1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</row>
    <row r="888" ht="15.75" customHeight="1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</row>
    <row r="889" ht="15.75" customHeight="1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</row>
    <row r="890" ht="15.75" customHeight="1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</row>
    <row r="891" ht="15.75" customHeight="1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</row>
    <row r="892" ht="15.75" customHeight="1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</row>
    <row r="893" ht="15.75" customHeight="1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</row>
    <row r="894" ht="15.75" customHeight="1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</row>
    <row r="895" ht="15.75" customHeight="1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</row>
    <row r="896" ht="15.75" customHeight="1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</row>
    <row r="897" ht="15.75" customHeight="1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</row>
    <row r="898" ht="15.75" customHeight="1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</row>
    <row r="899" ht="15.75" customHeight="1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</row>
    <row r="900" ht="15.75" customHeight="1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</row>
    <row r="901" ht="15.75" customHeight="1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</row>
    <row r="902" ht="15.75" customHeight="1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</row>
    <row r="903" ht="15.75" customHeight="1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</row>
    <row r="904" ht="15.75" customHeight="1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</row>
    <row r="905" ht="15.75" customHeight="1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</row>
    <row r="906" ht="15.75" customHeight="1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</row>
    <row r="907" ht="15.75" customHeight="1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</row>
    <row r="908" ht="15.75" customHeight="1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</row>
    <row r="909" ht="15.75" customHeight="1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</row>
    <row r="910" ht="15.75" customHeight="1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</row>
    <row r="911" ht="15.75" customHeight="1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</row>
    <row r="912" ht="15.75" customHeight="1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</row>
    <row r="913" ht="15.75" customHeight="1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</row>
    <row r="914" ht="15.75" customHeight="1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</row>
    <row r="915" ht="15.75" customHeight="1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</row>
    <row r="916" ht="15.75" customHeight="1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</row>
    <row r="917" ht="15.75" customHeight="1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</row>
    <row r="918" ht="15.75" customHeight="1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</row>
    <row r="919" ht="15.75" customHeight="1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</row>
    <row r="920" ht="15.75" customHeight="1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</row>
    <row r="921" ht="15.75" customHeight="1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</row>
    <row r="922" ht="15.75" customHeight="1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</row>
    <row r="923" ht="15.75" customHeight="1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</row>
    <row r="924" ht="15.75" customHeight="1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</row>
    <row r="925" ht="15.75" customHeight="1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</row>
    <row r="926" ht="15.75" customHeight="1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</row>
    <row r="927" ht="15.75" customHeight="1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</row>
    <row r="928" ht="15.75" customHeight="1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</row>
    <row r="929" ht="15.75" customHeight="1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</row>
    <row r="930" ht="15.75" customHeight="1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</row>
    <row r="931" ht="15.75" customHeight="1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</row>
    <row r="932" ht="15.75" customHeight="1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</row>
    <row r="933" ht="15.75" customHeight="1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</row>
    <row r="934" ht="15.75" customHeight="1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</row>
    <row r="935" ht="15.75" customHeight="1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</row>
    <row r="936" ht="15.75" customHeight="1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</row>
    <row r="937" ht="15.75" customHeight="1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</row>
    <row r="938" ht="15.75" customHeight="1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</row>
    <row r="939" ht="15.75" customHeight="1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</row>
    <row r="940" ht="15.75" customHeight="1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</row>
    <row r="941" ht="15.75" customHeight="1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</row>
    <row r="942" ht="15.75" customHeight="1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</row>
    <row r="943" ht="15.75" customHeight="1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</row>
    <row r="944" ht="15.75" customHeight="1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</row>
    <row r="945" ht="15.75" customHeight="1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</row>
    <row r="946" ht="15.75" customHeight="1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</row>
    <row r="947" ht="15.75" customHeight="1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</row>
    <row r="948" ht="15.75" customHeight="1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</row>
    <row r="949" ht="15.75" customHeight="1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</row>
    <row r="950" ht="15.75" customHeight="1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</row>
    <row r="951" ht="15.75" customHeight="1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</row>
    <row r="952" ht="15.75" customHeight="1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</row>
    <row r="953" ht="15.75" customHeight="1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</row>
    <row r="954" ht="15.75" customHeight="1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</row>
    <row r="955" ht="15.75" customHeight="1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</row>
    <row r="956" ht="15.75" customHeight="1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</row>
    <row r="957" ht="15.75" customHeight="1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</row>
    <row r="958" ht="15.75" customHeight="1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</row>
    <row r="959" ht="15.75" customHeight="1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</row>
    <row r="960" ht="15.75" customHeight="1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</row>
    <row r="961" ht="15.75" customHeight="1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</row>
    <row r="962" ht="15.75" customHeight="1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</row>
    <row r="963" ht="15.75" customHeight="1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</row>
    <row r="964" ht="15.75" customHeight="1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</row>
    <row r="965" ht="15.75" customHeight="1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</row>
    <row r="966" ht="15.75" customHeight="1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</row>
    <row r="967" ht="15.75" customHeight="1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</row>
    <row r="968" ht="15.75" customHeight="1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</row>
    <row r="969" ht="15.75" customHeight="1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</row>
    <row r="970" ht="15.75" customHeight="1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</row>
    <row r="971" ht="15.75" customHeight="1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</row>
    <row r="972" ht="15.75" customHeight="1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</row>
    <row r="973" ht="15.75" customHeight="1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</row>
    <row r="974" ht="15.75" customHeight="1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</row>
    <row r="975" ht="15.75" customHeight="1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</row>
    <row r="976" ht="15.75" customHeight="1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</row>
    <row r="977" ht="15.75" customHeight="1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</row>
    <row r="978" ht="15.75" customHeight="1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</row>
    <row r="979" ht="15.75" customHeight="1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</row>
    <row r="980" ht="15.75" customHeight="1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</row>
    <row r="981" ht="15.75" customHeight="1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</row>
    <row r="982" ht="15.75" customHeight="1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</row>
    <row r="983" ht="15.75" customHeight="1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</row>
    <row r="984" ht="15.75" customHeight="1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</row>
    <row r="985" ht="15.75" customHeight="1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</row>
    <row r="986" ht="15.75" customHeight="1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</row>
    <row r="987" ht="15.75" customHeight="1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</row>
    <row r="988" ht="15.75" customHeight="1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</row>
    <row r="989" ht="15.75" customHeight="1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</row>
    <row r="990" ht="15.75" customHeight="1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</row>
    <row r="991" ht="15.75" customHeight="1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</row>
    <row r="992" ht="15.75" customHeight="1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</row>
    <row r="993" ht="15.75" customHeight="1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</row>
    <row r="994" ht="15.75" customHeight="1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</row>
    <row r="995" ht="15.75" customHeight="1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</row>
    <row r="996" ht="15.75" customHeight="1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</row>
    <row r="997" ht="15.75" customHeight="1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</row>
    <row r="998" ht="15.75" customHeight="1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</row>
    <row r="999" ht="15.75" customHeight="1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</row>
    <row r="1000" ht="15.75" customHeight="1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</row>
    <row r="1001" ht="15.75" customHeight="1">
      <c r="A1001" s="53"/>
      <c r="B1001" s="53"/>
      <c r="C1001" s="53"/>
      <c r="D1001" s="53"/>
      <c r="E1001" s="53"/>
      <c r="F1001" s="53"/>
      <c r="G1001" s="53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</row>
  </sheetData>
  <hyperlinks>
    <hyperlink r:id="rId1" ref="A2"/>
    <hyperlink r:id="rId2" ref="A4"/>
    <hyperlink r:id="rId3" ref="A5"/>
    <hyperlink r:id="rId4" ref="A6"/>
    <hyperlink r:id="rId5" ref="A7"/>
    <hyperlink r:id="rId6" ref="A8"/>
    <hyperlink r:id="rId7" ref="A9"/>
    <hyperlink r:id="rId8" ref="A10"/>
    <hyperlink r:id="rId9" ref="A11"/>
    <hyperlink r:id="rId10" ref="A12"/>
    <hyperlink r:id="rId11" ref="A13"/>
    <hyperlink r:id="rId12" ref="A14"/>
    <hyperlink r:id="rId13" ref="A15"/>
    <hyperlink r:id="rId14" ref="A16"/>
    <hyperlink r:id="rId15" ref="A17"/>
    <hyperlink r:id="rId16" location=":~:text=About%20The%20League&amp;text=That%20means%20that%20each%20team,games%20being%20played%20in%20total." ref="A18"/>
    <hyperlink r:id="rId17" ref="A19"/>
    <hyperlink r:id="rId18" ref="A20"/>
  </hyperlinks>
  <printOptions/>
  <pageMargins bottom="1.0" footer="0.0" header="0.0" left="0.75" right="0.75" top="1.0"/>
  <pageSetup orientation="landscape"/>
  <drawing r:id="rId19"/>
</worksheet>
</file>